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763" firstSheet="10" activeTab="13"/>
  </bookViews>
  <sheets>
    <sheet name="封面" sheetId="1" r:id="rId1"/>
    <sheet name="部门收支总表" sheetId="2" r:id="rId2"/>
    <sheet name="部门收入总表" sheetId="3" r:id="rId3"/>
    <sheet name="部门支出总表" sheetId="4" r:id="rId4"/>
    <sheet name="财政拨款收支预算总表" sheetId="5" r:id="rId5"/>
    <sheet name="财政支出预算表（政府经济分类）" sheetId="6" r:id="rId6"/>
    <sheet name="一般公共预算支出预算表" sheetId="7" r:id="rId7"/>
    <sheet name="一般公共预算基本支出预算表" sheetId="8" r:id="rId8"/>
    <sheet name="一般公共预算项目支出预算表" sheetId="9" r:id="rId9"/>
    <sheet name="一般公共预算“三公”经费支出预算表" sheetId="10" r:id="rId10"/>
    <sheet name="政府性基金支出预算表" sheetId="11" r:id="rId11"/>
    <sheet name="政府性基金预算“三公”经费支出预算表" sheetId="12" r:id="rId12"/>
    <sheet name="国有资本经营预算支出预算表" sheetId="13" r:id="rId13"/>
    <sheet name="2021年部门预算项目绩效目标" sheetId="14" r:id="rId14"/>
    <sheet name="部门（单位）整体支出绩效申报表" sheetId="15" r:id="rId15"/>
    <sheet name="Sheet1" sheetId="16" r:id="rId16"/>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'部门收支总表'!$1:$41</definedName>
    <definedName name="_xlnm.Print_Titles" localSheetId="2">'部门收入总表'!$1:$6</definedName>
    <definedName name="_xlnm.Print_Area" localSheetId="3">'部门支出总表'!$A$1:$J$15</definedName>
    <definedName name="_xlnm.Print_Titles" localSheetId="3">'部门支出总表'!$1:$6</definedName>
    <definedName name="_xlnm.Print_Titles" localSheetId="4">'财政拨款收支预算总表'!$1:$39</definedName>
    <definedName name="_xlnm.Print_Titles" localSheetId="7">'一般公共预算基本支出预算表'!$1:$6</definedName>
    <definedName name="_xlnm.Print_Area" localSheetId="8">'一般公共预算项目支出预算表'!$A$1:$F$15</definedName>
    <definedName name="_xlnm.Print_Titles" localSheetId="8">'一般公共预算项目支出预算表'!$1:$5</definedName>
    <definedName name="_xlnm.Print_Titles" localSheetId="9">'一般公共预算“三公”经费支出预算表'!$1:$6</definedName>
    <definedName name="_xlnm.Print_Titles" localSheetId="10">'政府性基金支出预算表'!$1:$6</definedName>
    <definedName name="_xlnm.Print_Titles" localSheetId="11">'政府性基金预算“三公”经费支出预算表'!$1:$6</definedName>
    <definedName name="_xlnm.Print_Titles" localSheetId="12">'国有资本经营预算支出预算表'!$1:$6</definedName>
    <definedName name="_xlnm.Print_Titles" localSheetId="13">'2021年部门预算项目绩效目标'!$1:$6</definedName>
    <definedName name="_xlnm.Print_Titles" localSheetId="14">'部门（单位）整体支出绩效申报表'!$1:$68</definedName>
  </definedNames>
  <calcPr fullCalcOnLoad="1"/>
</workbook>
</file>

<file path=xl/sharedStrings.xml><?xml version="1.0" encoding="utf-8"?>
<sst xmlns="http://schemas.openxmlformats.org/spreadsheetml/2006/main" count="1415" uniqueCount="540">
  <si>
    <t>阿坝州信访局（行政及参公）</t>
  </si>
  <si>
    <t>2021年部门预算</t>
  </si>
  <si>
    <t>报送日期：    2021 年  1 月26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</si>
  <si>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</si>
  <si>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</si>
  <si>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</si>
  <si>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</si>
  <si>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</si>
  <si>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</si>
  <si>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</si>
  <si>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</si>
  <si>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</si>
  <si>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</si>
  <si>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</si>
  <si>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</si>
  <si>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</si>
  <si>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</si>
  <si>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</si>
  <si>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</si>
  <si>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</si>
  <si>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</si>
  <si>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</si>
  <si>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</si>
  <si>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</si>
  <si>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</si>
  <si>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</si>
  <si>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</si>
  <si>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</si>
  <si>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</si>
  <si>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</si>
  <si>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</si>
  <si>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</si>
  <si>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</si>
  <si>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</si>
  <si>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</si>
  <si>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</si>
  <si>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</si>
  <si>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</si>
  <si>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</si>
  <si>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</si>
  <si>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</si>
  <si>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</si>
  <si>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</si>
  <si>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</si>
  <si>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</si>
  <si>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</si>
  <si>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</si>
  <si>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</si>
  <si>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</si>
  <si>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</si>
  <si>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</si>
  <si>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</si>
  <si>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</si>
  <si>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</si>
  <si>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</si>
  <si>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</si>
  <si>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</si>
  <si>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</si>
  <si>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</si>
  <si>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</si>
  <si>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</si>
  <si>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</si>
  <si>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</si>
  <si>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</si>
  <si>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</si>
  <si>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</si>
  <si>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</si>
  <si>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</si>
  <si>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</si>
  <si>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</si>
  <si>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</si>
  <si>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</si>
  <si>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州信访局</t>
  </si>
  <si>
    <t>201</t>
  </si>
  <si>
    <t>03</t>
  </si>
  <si>
    <t>01</t>
  </si>
  <si>
    <t>231101</t>
  </si>
  <si>
    <t xml:space="preserve">  行政运行</t>
  </si>
  <si>
    <t>02</t>
  </si>
  <si>
    <t xml:space="preserve">  一般行政管理事务</t>
  </si>
  <si>
    <t>208</t>
  </si>
  <si>
    <t>05</t>
  </si>
  <si>
    <t xml:space="preserve">  机关事业单位基本养老保险缴费支出</t>
  </si>
  <si>
    <t>06</t>
  </si>
  <si>
    <t xml:space="preserve">  机关事业单位职业年金缴费支出</t>
  </si>
  <si>
    <t>210</t>
  </si>
  <si>
    <t>11</t>
  </si>
  <si>
    <t xml:space="preserve">  行政单位医疗</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</si>
  <si>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</si>
  <si>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</si>
  <si>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</si>
  <si>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</si>
  <si>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</si>
  <si>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</si>
  <si>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</si>
  <si>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</si>
  <si>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</si>
  <si>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</si>
  <si>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</si>
  <si>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</si>
  <si>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</si>
  <si>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</si>
  <si>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</si>
  <si>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</si>
  <si>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</si>
  <si>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</si>
  <si>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</si>
  <si>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</si>
  <si>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</si>
  <si>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</si>
  <si>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</si>
  <si>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</si>
  <si>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</si>
  <si>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</si>
  <si>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</si>
  <si>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</si>
  <si>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</si>
  <si>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</si>
  <si>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</si>
  <si>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</si>
  <si>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</si>
  <si>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</si>
  <si>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</si>
  <si>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</si>
  <si>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</si>
  <si>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</si>
  <si>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</si>
  <si>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</si>
  <si>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</si>
  <si>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</si>
  <si>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</si>
  <si>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</si>
  <si>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</si>
  <si>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</si>
  <si>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</si>
  <si>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</si>
  <si>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</si>
  <si>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</si>
  <si>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</si>
  <si>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</si>
  <si>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</si>
  <si>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</si>
  <si>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</si>
  <si>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</si>
  <si>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</si>
  <si>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</si>
  <si>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</si>
  <si>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</si>
  <si>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</si>
  <si>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</si>
  <si>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</si>
  <si>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</si>
  <si>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</si>
  <si>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99</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</si>
  <si>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</si>
  <si>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</si>
  <si>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</si>
  <si>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</si>
  <si>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</si>
  <si>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</si>
  <si>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</si>
  <si>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</si>
  <si>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</si>
  <si>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</si>
  <si>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</si>
  <si>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</si>
  <si>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对个人和家庭的补助</t>
  </si>
  <si>
    <t>509</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</si>
  <si>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</si>
  <si>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</si>
  <si>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</si>
  <si>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</si>
  <si>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</si>
  <si>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</si>
  <si>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</si>
  <si>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</si>
  <si>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</si>
  <si>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</si>
  <si>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</si>
  <si>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</si>
  <si>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</si>
  <si>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</si>
  <si>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</si>
  <si>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</si>
  <si>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</si>
  <si>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</si>
  <si>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</si>
  <si>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</si>
  <si>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</si>
  <si>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</si>
  <si>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</si>
  <si>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</si>
  <si>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</si>
  <si>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</si>
  <si>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</si>
  <si>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</si>
  <si>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</si>
  <si>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</si>
  <si>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</si>
  <si>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</si>
  <si>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</si>
  <si>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</si>
  <si>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</si>
  <si>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</si>
  <si>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</si>
  <si>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</si>
  <si>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</si>
  <si>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</si>
  <si>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</si>
  <si>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</si>
  <si>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</si>
  <si>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</si>
  <si>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</si>
  <si>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</si>
  <si>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</si>
  <si>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</si>
  <si>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</si>
  <si>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</si>
  <si>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</si>
  <si>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</si>
  <si>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</si>
  <si>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</si>
  <si>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</si>
  <si>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</si>
  <si>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</si>
  <si>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</si>
  <si>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</si>
  <si>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</si>
  <si>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</si>
  <si>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</si>
  <si>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</si>
  <si>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</si>
  <si>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</si>
  <si>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</si>
  <si>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</si>
  <si>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</si>
  <si>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</si>
  <si>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</si>
  <si>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</si>
  <si>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</si>
  <si>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</si>
  <si>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</si>
  <si>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</si>
  <si>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</si>
  <si>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</si>
  <si>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</si>
  <si>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</si>
  <si>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</si>
  <si>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</si>
  <si>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</si>
  <si>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</si>
  <si>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</si>
  <si>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</si>
  <si>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</si>
  <si>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</si>
  <si>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</si>
  <si>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</si>
  <si>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</si>
  <si>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</si>
  <si>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</si>
  <si>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</si>
  <si>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</si>
  <si>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</si>
  <si>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</si>
  <si>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</si>
  <si>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一般公共服务支出</t>
  </si>
  <si>
    <t xml:space="preserve">  政府办公厅（室）及相关机构事务</t>
  </si>
  <si>
    <t xml:space="preserve">    行政运行</t>
  </si>
  <si>
    <t xml:space="preserve">    一般行政管理事务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</si>
  <si>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</si>
  <si>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</si>
  <si>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</si>
  <si>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</si>
  <si>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</si>
  <si>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</si>
  <si>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</si>
  <si>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</si>
  <si>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</si>
  <si>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</si>
  <si>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</si>
  <si>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</si>
  <si>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</si>
  <si>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</si>
  <si>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</si>
  <si>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</si>
  <si>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</si>
  <si>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</si>
  <si>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</si>
  <si>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</si>
  <si>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</si>
  <si>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</si>
  <si>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</si>
  <si>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</si>
  <si>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</si>
  <si>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</si>
  <si>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</si>
  <si>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</si>
  <si>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</si>
  <si>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</si>
  <si>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</si>
  <si>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</si>
  <si>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</si>
  <si>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</si>
  <si>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</si>
  <si>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</si>
  <si>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</si>
  <si>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</si>
  <si>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</si>
  <si>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</si>
  <si>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</si>
  <si>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</si>
  <si>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</si>
  <si>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退休费</t>
  </si>
  <si>
    <t>表3-2</t>
  </si>
  <si>
    <t>一般公共预算项目支出预算表</t>
  </si>
  <si>
    <t>单位名称（项目）</t>
  </si>
  <si>
    <t>金额</t>
  </si>
  <si>
    <t xml:space="preserve">    法律顾问费</t>
  </si>
  <si>
    <t xml:space="preserve">    机要邮电费</t>
  </si>
  <si>
    <t xml:space="preserve">    信访维稳工作经费</t>
  </si>
  <si>
    <t xml:space="preserve">    信息化建设及网络运行维护费</t>
  </si>
  <si>
    <t xml:space="preserve">    州信访接待中心工作经费</t>
  </si>
  <si>
    <t xml:space="preserve">    州信访联席会议办公室工作经费</t>
  </si>
  <si>
    <t xml:space="preserve">    州信访事项复查复核委员会办公室日常工作经费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</si>
  <si>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</si>
  <si>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</si>
  <si>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</si>
  <si>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</si>
  <si>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</si>
  <si>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</si>
  <si>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</si>
  <si>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</si>
  <si>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</si>
  <si>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</si>
  <si>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</si>
  <si>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</si>
  <si>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</si>
  <si>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</si>
  <si>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</si>
  <si>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</si>
  <si>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</si>
  <si>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</si>
  <si>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</si>
  <si>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</si>
  <si>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</si>
  <si>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</si>
  <si>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</si>
  <si>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</si>
  <si>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</si>
  <si>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</si>
  <si>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</si>
  <si>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</si>
  <si>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</si>
  <si>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</si>
  <si>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州信访局</t>
  </si>
  <si>
    <t>按照中央、省、州要求，每年重大活动、重要节假日期间，我局开展的信访维稳工作，所产生的差旅费、人员补助、租用车辆、租用办公和接访场地等费用。</t>
  </si>
  <si>
    <t>按照中央和省联席会议、州委、州政府安排，每年全国全省“两会”等敏感时段及重要节假日、重大活动期间，由我局牵头，抽调各县（市）、州级有关部门人员组成驻京驻蓉信访维稳工作组，进京赴蓉开展敏感时段的信访稳控工作。通过开展重要节假日和重大活动期间的信访维稳工作，确保实现不发生进京到省集访非访、不发生信访恶性事件、不发生信访群体性事件、不发生引起媒体负面炒作的工作目标，确保元旦、全国全省全州“两会”、建党100周年等重大活动的顺利举行提供有力支持</t>
  </si>
  <si>
    <t>指标1：完成中央、省、州赋予的敏感时段信访维稳工作任务</t>
  </si>
  <si>
    <t xml:space="preserve">  确保不发生进京到省集访非访、不发生信访恶性事件、不发生信访群体性事件、不发生引起媒体负面炒作的工作目标。</t>
  </si>
  <si>
    <t>指标1：促进工作效率</t>
  </si>
  <si>
    <t>保障重大活动、敏感时段信访维稳工作</t>
  </si>
  <si>
    <t>指标2：群众满意率</t>
  </si>
  <si>
    <t>≥100%</t>
  </si>
  <si>
    <t>指标1：任务完成率</t>
  </si>
  <si>
    <t>指标1：主管部门满意率</t>
  </si>
  <si>
    <t>完成时效</t>
  </si>
  <si>
    <t>2021年敏感时段信访维稳工作</t>
  </si>
  <si>
    <t>指标1：计划财政投入</t>
  </si>
  <si>
    <t>40万元</t>
  </si>
  <si>
    <t>承担信访复查复核工作，每年牵头组织州级相关部门到涉及的县、乡（镇）、村开展调查取证工作，相应产生大量差旅费、聘用人员、培训人员、协调工作、调查取证材料等费用。</t>
  </si>
  <si>
    <t>州信访事项复查复核委员会办公室工作经费：根据州政府印发的《阿坝州州级信访事项复查复核实施办法》规定，州信访事项复查复核委员会办公室设在我局，承担信访事项复查复核工作。深入开展信访事项复查复核工作，进一步提高复查复核质量，完善信访“三级终结”制度，每年都要牵头组织州级相关部门到涉及的县（市）、乡（镇）、村开展复查复核工作，产生相应差旅费、培训人员、协调工作、调查取证等费用。</t>
  </si>
  <si>
    <t>指标1：完成2021年信访复查复核事项</t>
  </si>
  <si>
    <t>严格按照《信访条例》《阿坝州州级信访事项复查复核实施办法》规定，审核申请复查复核信访事项。对审核受理的信访事项，组织工作组实地开展复查复核工作，整理形成复查复核意见，确保复查复核意见经得起历史检验。</t>
  </si>
  <si>
    <t>指标1：确保工作效率</t>
  </si>
  <si>
    <t>畅通信访渠道，使信访程序可终结，信访秩序能规范，力促一些久拖未决的历史遗留问题能得到解决，保障信访人合法权益</t>
  </si>
  <si>
    <t>指标1：群众满意率</t>
  </si>
  <si>
    <t>终结信访程序，促进解决问题，信访人满意率≥95%</t>
  </si>
  <si>
    <t>指标1：完成时效</t>
  </si>
  <si>
    <t>按时完成2021年信访复查复核事项</t>
  </si>
  <si>
    <t>10万元</t>
  </si>
  <si>
    <t>州信访接待中心工作经费用于州信访接待中心接访、疏导群众费用、聘请门卫、临时聘用人员及业务培训等日常工作经费。</t>
  </si>
  <si>
    <t>州信访接待中心工作经费用于州信访接待中心接访、疏导群众费用、聘请门卫、临时聘用人员工资等日常工作经费；开展全州信访基础业务培训、信访人员跟班培训、举办信访工作培训班</t>
  </si>
  <si>
    <t>及时劝返到州委州政府集访、上访的群众，联系涉及县（市）赴州开展劝返工作，切实维护州委州政府正常的办公秩序；组织相关州级部门联合接待到州来访群众；通过培训，提高全州信访系统工作人员基础业务能力</t>
  </si>
  <si>
    <t>≥97%</t>
  </si>
  <si>
    <t>完成2021年来访人员的劝返、疏导、接访工作</t>
  </si>
  <si>
    <t>指标2：培训工作</t>
  </si>
  <si>
    <t>2021年，举办培训班1期，培训人员60人</t>
  </si>
  <si>
    <t>指标1：接访工作</t>
  </si>
  <si>
    <t>2020年，州信访接待中心共到州群众来访来信1113件</t>
  </si>
  <si>
    <t>负责完成中央、省、州信访工作联席会议交办的各项工作及完成州信访联席会议的日常工作任务。</t>
  </si>
  <si>
    <t>按照《中共阿坝州委办公室 阿坝州人民政府办公室关于阿坝州处理信访突出问题及群体性事件联席会议更名为州信访工作联席会议的通知》（阿委办〔2015〕65号）规定，州信访联席会议办公室设在我局，负责完成中央、省信访工作联席会议及其办公室交办的各项工作及州信访联席会议的日常工作任务。</t>
  </si>
  <si>
    <t>指标1：完成2021年中央、省联席会议办公室交办案件的办理。</t>
  </si>
  <si>
    <t>完成中央、省联席会议办公室交办的各项工作及州信访联席会议下达的各项工作任务</t>
  </si>
  <si>
    <t>保障信访联席会议工作正常运转</t>
  </si>
  <si>
    <t>指标1：主管部门满意度</t>
  </si>
  <si>
    <t>100%</t>
  </si>
  <si>
    <t>根据阿委密办函{2018}8号、阿州保{2018}1号文件规定</t>
  </si>
  <si>
    <t>机要邮电费：省信访工作联席会议办公室和省信访局下发的密码电报只能通过机要渠道下发或上报材料；复查复核案件、重要信访案件、上访群众来信、来访材料的转送、转办邮电等费用，保证工作正常运行。</t>
  </si>
  <si>
    <t>指标1：完成时限</t>
  </si>
  <si>
    <t>2021年12月完成</t>
  </si>
  <si>
    <t>指标1：：机要邮电费</t>
  </si>
  <si>
    <t>保障转发文件和邮寄信件等信访工作正常运转</t>
  </si>
  <si>
    <t>指标1：服务对象满意度</t>
  </si>
  <si>
    <t>≥95％</t>
  </si>
  <si>
    <t>信访案件下发、转发、转办率</t>
  </si>
  <si>
    <t>指标1：完成下发、转发、转办案件</t>
  </si>
  <si>
    <t>完成1－12月下发的涉密文件、密码电报下发；复查复核案件、重要信访案件、上访群众来信、来访材料的转送、转办邮寄。</t>
  </si>
  <si>
    <t xml:space="preserve">全国全省信访信息系统运行维护费4万元；视频接访系统网络租用费每月0.3万元，全年3.6万元；网上投诉受理平台服务费为0.838万元/年；州委书记州长信箱办理平台运维服务费为每年2万元。  </t>
  </si>
  <si>
    <t xml:space="preserve">目标1：用于全国全省信访信息系统运行维护和互联网费，保证网上信访业务的正常开展。                                                                                          目标2：《中共四川省委办公厅 四川省人民政府办公厅关于转发〈省信访局关于进一步加强网上信访工作的意见〉的通知》（川委办〔2015〕35号）规定:“依托全省信访信息系统，建设省、市两级视频接访系统，于2015年9月底前实现互联互通”。为保障视频接访系统网络通畅，2018年由州联提供互联网专线（带宽100M），租赁费每月为3000元。                                                                                          目标3：依据《四川省信访局市县网上投诉受理平台建设服务项目框架合作协议书》，由省信访局整体规划，州、县（市）信访部门分别与联通公司签订协议，采取购买服务的方式（每个州、县（市）网上投诉平台的服务价格均为8380元/年）。4、根据《阿坝州信访局领导信箱建设项目合同》，州委书记州长信箱办理平台运维服务费为每年2万元。 </t>
  </si>
  <si>
    <t>指标1：完成时间</t>
  </si>
  <si>
    <t>完成2021年全年系统维护及租用</t>
  </si>
  <si>
    <t>指标1：保障信访工作效率</t>
  </si>
  <si>
    <t>规范信访工作办理程序，减少越级上访和非访，及时、高效通过“三级会商模式”切实将信访问题解决在当地</t>
  </si>
  <si>
    <t>≥95%</t>
  </si>
  <si>
    <t>10.438万元</t>
  </si>
  <si>
    <t>指标2：促进工作效率</t>
  </si>
  <si>
    <t>通过远程接访，高效快速解决信访问题</t>
  </si>
  <si>
    <t>指标1：使用部门满意率</t>
  </si>
  <si>
    <t>指标1：验收合格率</t>
  </si>
  <si>
    <t>指标3：促进工作效率</t>
  </si>
  <si>
    <t>有效地减少了群众走访和越级上访，并规范受理、办理群众网上信访件。推进了“阳光信访”建设，保障门户网站的正常运行。</t>
  </si>
  <si>
    <t>指标4：州委书记州长信箱办理平台运维服务费</t>
  </si>
  <si>
    <t>确保州委书记州长信箱办理平台正常运行</t>
  </si>
  <si>
    <t>指标1：促进工作</t>
  </si>
  <si>
    <t>对信访件做到痕迹化管理，确保国家、省、州对信访件可查询，对办理进度可追踪</t>
  </si>
  <si>
    <t>指标3：完成网上投诉受理</t>
  </si>
  <si>
    <t>受理阿坝州本级网上信件，按期办结回复。</t>
  </si>
  <si>
    <t>指标2：服务群众</t>
  </si>
  <si>
    <t>减少群众信访成本，快速解决信访问题</t>
  </si>
  <si>
    <t>指标1：完成全国全省信访信息系统维护</t>
  </si>
  <si>
    <t>2020年在全国全省信访信息系统内录入和及时办理信访案件1113件，强化维护（修）工作，确保2021年系统正常、及时办理案件。</t>
  </si>
  <si>
    <t>指标3：平台利用率</t>
  </si>
  <si>
    <t>努力实现将网上信访打造成为群众信访的主渠道的目标</t>
  </si>
  <si>
    <t>指标2：完成视频接访系统网络租用</t>
  </si>
  <si>
    <t>为信访视频系统视频提供网络保障</t>
  </si>
  <si>
    <t>指标4：切实维护群众合理合法权益</t>
  </si>
  <si>
    <t>通过高效、规范回访来信群众，有力维护了来信群众合法合理权益</t>
  </si>
  <si>
    <t xml:space="preserve">根据关于印发《中共阿坝州委法律顾问管理办法》的通知，建立健全法律顾问日常管理机制，聘请律师为单位法律顾问所需支付的劳务费           </t>
  </si>
  <si>
    <t>根据关于印发《中共阿坝州委法律顾问管理办法》的通知，建立健全法律顾问日常管理机制，聘请律师为单位法律顾问所需支付的劳务费，做好日常法律顾问工作                                                                             、做好律师参与重大疑难信访事项工作</t>
  </si>
  <si>
    <t>指标1：聘用日常法律顾问</t>
  </si>
  <si>
    <t>1万元</t>
  </si>
  <si>
    <t>指标1：对工作的促进作用</t>
  </si>
  <si>
    <t>提高日常工作法律效力性</t>
  </si>
  <si>
    <t>指标2：律师参与重大信访案件</t>
  </si>
  <si>
    <t>≥70</t>
  </si>
  <si>
    <t>指标2：律师参与信访工作</t>
  </si>
  <si>
    <t>指标1：日常工作法律效力性提高</t>
  </si>
  <si>
    <t>≥90</t>
  </si>
  <si>
    <t>指标1：做好日常法律顾问工作</t>
  </si>
  <si>
    <t>≥90%</t>
  </si>
  <si>
    <t>指标2：做好律师参与信访工作</t>
  </si>
  <si>
    <t>全年涉及的领导接访日群众来访、复杂疑难信访事项</t>
  </si>
  <si>
    <t>全年涉及法律的日常工作</t>
  </si>
  <si>
    <t>2021年12月31日前</t>
  </si>
  <si>
    <t>部门（单位）整体支出绩效目标申报表</t>
  </si>
  <si>
    <t>部门（单位）名称</t>
  </si>
  <si>
    <t>年度
主要
任务</t>
  </si>
  <si>
    <t>任务名称</t>
  </si>
  <si>
    <t>主要内容</t>
  </si>
  <si>
    <t>预算金额（元）</t>
  </si>
  <si>
    <t>总额</t>
  </si>
  <si>
    <t>行政运行基本支出</t>
  </si>
  <si>
    <t>2021年主要工作任务是：全州信访工作将以习近平新时代中国特色社会主义思想为指导，深入贯彻习近平总书记关于加强和改进人民信访工作的重要思想，全面落实省委十一届、州委十一届系列全会精神，围绕州委、州政府中心工作和“不忘初心、牢记使命”主题教育活动，深化信访工作制度改革和信访法治化建设，为维护改革发展稳定大局作出新贡献。</t>
  </si>
  <si>
    <t>工作任务2</t>
  </si>
  <si>
    <t>工作任务3</t>
  </si>
  <si>
    <t>工作任务5</t>
  </si>
  <si>
    <t>工作内容5</t>
  </si>
  <si>
    <t>工作任务6</t>
  </si>
  <si>
    <t>工作任务7</t>
  </si>
  <si>
    <t>工作任务8</t>
  </si>
  <si>
    <t>工作任务9</t>
  </si>
  <si>
    <t>工作任务10</t>
  </si>
  <si>
    <t>金额合计</t>
  </si>
  <si>
    <t>年度
总体
目标</t>
  </si>
  <si>
    <t>绩效目标</t>
  </si>
  <si>
    <t>一级指标</t>
  </si>
  <si>
    <t>二级指标</t>
  </si>
  <si>
    <t>三级指标序号</t>
  </si>
  <si>
    <t>项目完成目标</t>
  </si>
  <si>
    <t>数量指标</t>
  </si>
  <si>
    <t>数量指标1V</t>
  </si>
  <si>
    <t>数量指标2N</t>
  </si>
  <si>
    <t>数量指标2V</t>
  </si>
  <si>
    <t>数量指标3N</t>
  </si>
  <si>
    <t>数量指标3V</t>
  </si>
  <si>
    <t>数量指标4V</t>
  </si>
  <si>
    <t>数量指标5V</t>
  </si>
  <si>
    <t>数量指标6V</t>
  </si>
  <si>
    <t>数量指标7V</t>
  </si>
  <si>
    <t>数量指标8V</t>
  </si>
  <si>
    <t>质量指标</t>
  </si>
  <si>
    <t>质量指标1V</t>
  </si>
  <si>
    <t>质量指标2V</t>
  </si>
  <si>
    <t>质量指标3V</t>
  </si>
  <si>
    <t>质量指标4V</t>
  </si>
  <si>
    <t>质量指标5V</t>
  </si>
  <si>
    <t>时效指标</t>
  </si>
  <si>
    <t>完成2021年工作任务</t>
  </si>
  <si>
    <t>时效指标1V</t>
  </si>
  <si>
    <t>时效指标2V</t>
  </si>
  <si>
    <t>时效指标3V</t>
  </si>
  <si>
    <t>时效指标4V</t>
  </si>
  <si>
    <t>时效指标5V</t>
  </si>
  <si>
    <t>成本指标</t>
  </si>
  <si>
    <t>财政投入2522058.21元</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</si>
  <si>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</si>
  <si>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</si>
  <si>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</si>
  <si>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</si>
  <si>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</si>
  <si>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</si>
  <si>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</si>
  <si>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</si>
  <si>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</si>
  <si>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</si>
  <si>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</si>
  <si>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</si>
  <si>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社会效益</t>
  </si>
  <si>
    <t>社会效益1V</t>
  </si>
  <si>
    <t>社会效益2V</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</si>
  <si>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</si>
  <si>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</si>
  <si>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</si>
  <si>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</si>
  <si>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</si>
  <si>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</si>
  <si>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</si>
  <si>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</si>
  <si>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</si>
  <si>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</si>
  <si>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</si>
  <si>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</si>
  <si>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</si>
  <si>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</si>
  <si>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</si>
  <si>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满意度1V</t>
  </si>
  <si>
    <t>满意度2V</t>
  </si>
  <si>
    <t>满意度3V</t>
  </si>
  <si>
    <t>满意度4V</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</si>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</sst>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1"/>
      <color indexed="63"/>
      <name val="Calibri"/>
      <family val="2"/>
    </font>
    <font>
      <b/>
      <sz val="15"/>
      <color indexed="62"/>
      <name val="Calibri"/>
      <family val="2"/>
    </font>
    <font>
      <b/>
      <sz val="11"/>
      <color indexed="62"/>
      <name val="Calibri"/>
      <family val="2"/>
    </font>
    <font>
      <b/>
      <sz val="18"/>
      <color indexed="62"/>
      <name val="Cambria"/>
      <family val="1"/>
    </font>
    <font>
      <u val="single"/>
      <sz val="11"/>
      <color indexed="12"/>
      <name val="Calibri"/>
      <family val="2"/>
    </font>
    <font>
      <sz val="11"/>
      <color indexed="62"/>
      <name val="Calibri"/>
      <family val="2"/>
    </font>
    <font>
      <sz val="11"/>
      <color indexed="10"/>
      <name val="Calibri"/>
      <family val="2"/>
    </font>
    <font>
      <b/>
      <sz val="11"/>
      <color indexed="9"/>
      <name val="Calibri"/>
      <family val="2"/>
    </font>
    <font>
      <b/>
      <sz val="13"/>
      <color indexed="62"/>
      <name val="Calibri"/>
      <family val="2"/>
    </font>
    <font>
      <sz val="11"/>
      <color indexed="8"/>
      <name val="Calibri"/>
      <family val="2"/>
    </font>
    <font>
      <sz val="11"/>
      <color indexed="16"/>
      <name val="Calibri"/>
      <family val="2"/>
    </font>
    <font>
      <sz val="11"/>
      <color indexed="9"/>
      <name val="Calibri"/>
      <family val="2"/>
    </font>
    <font>
      <sz val="11"/>
      <color indexed="53"/>
      <name val="Calibri"/>
      <family val="2"/>
    </font>
    <font>
      <i/>
      <sz val="11"/>
      <color indexed="23"/>
      <name val="Calibri"/>
      <family val="2"/>
    </font>
    <font>
      <u val="single"/>
      <sz val="11"/>
      <color indexed="20"/>
      <name val="Calibri"/>
      <family val="2"/>
    </font>
    <font>
      <sz val="11"/>
      <color indexed="19"/>
      <name val="Calibri"/>
      <family val="2"/>
    </font>
    <font>
      <b/>
      <sz val="11"/>
      <color indexed="53"/>
      <name val="Calibri"/>
      <family val="2"/>
    </font>
    <font>
      <sz val="11"/>
      <color indexed="17"/>
      <name val="Calibri"/>
      <family val="2"/>
    </font>
    <font>
      <b/>
      <sz val="11"/>
      <color indexed="8"/>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8"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7"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25"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1" fillId="27" borderId="11" applyNumberFormat="0" applyAlignment="0" applyProtection="0"/>
    <xf numFmtId="0" fontId="2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25"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18" fillId="0" borderId="12" applyNumberFormat="0" applyFill="0" applyAlignment="0" applyProtection="0"/>
    <xf numFmtId="0" fontId="27"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 borderId="0" applyNumberFormat="0" applyBorder="0" applyAlignment="0" applyProtection="0"/>
    <xf numFmtId="0" fontId="27" fillId="12" borderId="0" applyNumberFormat="0" applyBorder="0" applyAlignment="0" applyProtection="0"/>
    <xf numFmtId="0" fontId="25" fillId="39" borderId="0" applyNumberFormat="0" applyBorder="0" applyAlignment="0" applyProtection="0"/>
    <xf numFmtId="0" fontId="27" fillId="31"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7" fillId="12" borderId="0" applyNumberFormat="0" applyBorder="0" applyAlignment="0" applyProtection="0"/>
    <xf numFmtId="0" fontId="27" fillId="31"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6" fillId="45" borderId="0" applyNumberFormat="0" applyBorder="0" applyAlignment="0" applyProtection="0"/>
    <xf numFmtId="0" fontId="32" fillId="46" borderId="11" applyNumberFormat="0" applyAlignment="0" applyProtection="0"/>
    <xf numFmtId="0" fontId="23" fillId="47" borderId="13" applyNumberFormat="0" applyAlignment="0" applyProtection="0"/>
    <xf numFmtId="0" fontId="29" fillId="0" borderId="0" applyNumberFormat="0" applyFill="0" applyBorder="0" applyAlignment="0" applyProtection="0"/>
    <xf numFmtId="0" fontId="33" fillId="48" borderId="0" applyNumberFormat="0" applyBorder="0" applyAlignment="0" applyProtection="0"/>
    <xf numFmtId="0" fontId="17" fillId="0" borderId="14" applyNumberFormat="0" applyFill="0" applyAlignment="0" applyProtection="0"/>
    <xf numFmtId="0" fontId="24" fillId="0" borderId="15" applyNumberFormat="0" applyFill="0" applyAlignment="0" applyProtection="0"/>
    <xf numFmtId="0" fontId="18" fillId="0" borderId="0" applyNumberFormat="0" applyFill="0" applyBorder="0" applyAlignment="0" applyProtection="0"/>
    <xf numFmtId="0" fontId="28" fillId="0" borderId="16" applyNumberFormat="0" applyFill="0" applyAlignment="0" applyProtection="0"/>
    <xf numFmtId="0" fontId="35" fillId="27" borderId="0" applyNumberFormat="0" applyBorder="0" applyAlignment="0" applyProtection="0"/>
    <xf numFmtId="0" fontId="16" fillId="46" borderId="17" applyNumberFormat="0" applyAlignment="0" applyProtection="0"/>
    <xf numFmtId="0" fontId="19" fillId="0" borderId="0" applyNumberFormat="0" applyFill="0" applyBorder="0" applyAlignment="0" applyProtection="0"/>
    <xf numFmtId="0" fontId="34" fillId="0" borderId="18" applyNumberFormat="0" applyFill="0" applyAlignment="0" applyProtection="0"/>
    <xf numFmtId="0" fontId="22"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49">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1" fontId="2" fillId="0" borderId="33" xfId="0" applyFont="1" applyBorder="1" applyAlignment="1">
      <alignment horizontal="center" vertical="center" wrapText="1"/>
    </xf>
    <xf numFmtId="2" fontId="2" fillId="0" borderId="33" xfId="0" applyNumberFormat="1" applyFont="1" applyBorder="1" applyAlignment="1">
      <alignment horizontal="center" vertical="center" wrapText="1"/>
    </xf>
    <xf numFmtId="1" fontId="2" fillId="0" borderId="34" xfId="0" applyFont="1" applyBorder="1" applyAlignment="1">
      <alignment horizontal="center" vertical="center" wrapText="1"/>
    </xf>
    <xf numFmtId="2" fontId="2" fillId="0" borderId="34" xfId="0" applyNumberFormat="1" applyFont="1" applyBorder="1" applyAlignment="1">
      <alignment horizontal="center" vertical="center" wrapText="1"/>
    </xf>
    <xf numFmtId="1" fontId="2" fillId="0" borderId="35" xfId="0" applyFont="1" applyBorder="1" applyAlignment="1">
      <alignment horizontal="center" vertical="center" wrapText="1"/>
    </xf>
    <xf numFmtId="2" fontId="2" fillId="0" borderId="35" xfId="0" applyNumberFormat="1" applyFont="1" applyBorder="1" applyAlignment="1">
      <alignment horizontal="center"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1"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9"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1"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protection/>
    </xf>
    <xf numFmtId="49" fontId="1" fillId="0" borderId="41" xfId="0" applyNumberFormat="1" applyFont="1" applyFill="1" applyBorder="1" applyAlignment="1" applyProtection="1">
      <alignment vertical="center" wrapText="1"/>
      <protection/>
    </xf>
    <xf numFmtId="180" fontId="1" fillId="0" borderId="41"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 vertical="center"/>
      <protection/>
    </xf>
    <xf numFmtId="0" fontId="1" fillId="0" borderId="37"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0" fontId="1" fillId="0" borderId="4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1" fontId="1" fillId="0" borderId="27"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29" xfId="0" applyNumberFormat="1" applyFont="1" applyBorder="1" applyAlignment="1" applyProtection="1">
      <alignment vertical="center" wrapText="1"/>
      <protection/>
    </xf>
    <xf numFmtId="180" fontId="1" fillId="0" borderId="43" xfId="0" applyNumberFormat="1" applyFont="1" applyBorder="1" applyAlignment="1" applyProtection="1">
      <alignment vertical="center" wrapText="1"/>
      <protection/>
    </xf>
    <xf numFmtId="180" fontId="1" fillId="0" borderId="44"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20"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left"/>
      <protection/>
    </xf>
    <xf numFmtId="1" fontId="1" fillId="0" borderId="2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5" xfId="0" applyNumberFormat="1" applyFont="1" applyBorder="1" applyAlignment="1" applyProtection="1">
      <alignment vertical="center" wrapText="1"/>
      <protection/>
    </xf>
    <xf numFmtId="1" fontId="0" fillId="0" borderId="0" xfId="0" applyNumberFormat="1" applyFont="1" applyFill="1" applyAlignment="1">
      <alignment horizontal="left" wrapText="1"/>
    </xf>
    <xf numFmtId="0" fontId="1" fillId="46" borderId="0" xfId="0" applyNumberFormat="1" applyFont="1" applyFill="1" applyAlignment="1">
      <alignment horizontal="left" wrapText="1"/>
    </xf>
    <xf numFmtId="0" fontId="7" fillId="0" borderId="0" xfId="0" applyNumberFormat="1" applyFont="1" applyFill="1" applyAlignment="1" applyProtection="1">
      <alignment horizontal="left" vertical="center" wrapText="1"/>
      <protection/>
    </xf>
    <xf numFmtId="0" fontId="1" fillId="0" borderId="0" xfId="0" applyNumberFormat="1" applyFont="1" applyFill="1" applyAlignment="1" applyProtection="1">
      <alignment horizontal="left" wrapText="1"/>
      <protection/>
    </xf>
    <xf numFmtId="0" fontId="1" fillId="46" borderId="0" xfId="0" applyNumberFormat="1" applyFont="1" applyFill="1" applyAlignment="1">
      <alignment/>
    </xf>
    <xf numFmtId="0" fontId="1" fillId="0" borderId="22" xfId="0"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6"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25" xfId="0" applyNumberFormat="1" applyFont="1" applyFill="1" applyBorder="1" applyAlignment="1">
      <alignment horizontal="centerContinuous" vertical="center"/>
    </xf>
    <xf numFmtId="0" fontId="1" fillId="0" borderId="25" xfId="0" applyNumberFormat="1" applyFont="1" applyFill="1" applyBorder="1" applyAlignment="1" applyProtection="1">
      <alignment horizontal="left" vertical="center" wrapText="1"/>
      <protection/>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1" fillId="46"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3" xfId="0" applyNumberFormat="1" applyFont="1" applyFill="1" applyBorder="1" applyAlignment="1" applyProtection="1">
      <alignment horizontal="left" vertical="center" wrapText="1"/>
      <protection/>
    </xf>
    <xf numFmtId="0" fontId="1" fillId="0" borderId="27" xfId="105"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left" vertical="center" wrapText="1"/>
      <protection/>
    </xf>
    <xf numFmtId="180" fontId="1" fillId="0" borderId="47"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25" xfId="105" applyNumberFormat="1" applyFont="1" applyFill="1" applyBorder="1" applyAlignment="1" applyProtection="1">
      <alignment horizontal="center" vertical="center" wrapText="1"/>
      <protection/>
    </xf>
    <xf numFmtId="0" fontId="1" fillId="0" borderId="23"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27"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6"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wrapText="1"/>
      <protection/>
    </xf>
    <xf numFmtId="0" fontId="1" fillId="0" borderId="48"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49" xfId="0" applyNumberFormat="1" applyFont="1" applyFill="1" applyBorder="1" applyAlignment="1" applyProtection="1">
      <alignment horizontal="center" vertical="center" wrapText="1"/>
      <protection/>
    </xf>
    <xf numFmtId="0" fontId="1" fillId="0" borderId="50"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6"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48"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6"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4" fontId="2" fillId="0" borderId="51"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8" xfId="0" applyNumberFormat="1" applyFont="1" applyBorder="1" applyAlignment="1" applyProtection="1">
      <alignment vertical="center" wrapText="1"/>
      <protection/>
    </xf>
    <xf numFmtId="0" fontId="2" fillId="0" borderId="37"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2"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3"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4"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3" xfId="0" applyNumberFormat="1" applyFont="1" applyBorder="1" applyAlignment="1">
      <alignment vertical="center" wrapText="1"/>
    </xf>
    <xf numFmtId="0" fontId="2" fillId="0" borderId="37" xfId="0" applyNumberFormat="1" applyFont="1" applyFill="1" applyBorder="1" applyAlignment="1">
      <alignment horizontal="center" vertical="center"/>
    </xf>
    <xf numFmtId="180" fontId="2" fillId="0" borderId="53" xfId="0" applyNumberFormat="1" applyFont="1" applyBorder="1" applyAlignment="1">
      <alignment horizontal="right" vertical="center" wrapText="1"/>
    </xf>
    <xf numFmtId="180" fontId="2" fillId="0" borderId="55"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29" xfId="0" applyNumberFormat="1" applyFont="1" applyBorder="1" applyAlignment="1" applyProtection="1">
      <alignment vertical="center" wrapText="1"/>
      <protection/>
    </xf>
    <xf numFmtId="180" fontId="2" fillId="0" borderId="43"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5"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80" fontId="1" fillId="0" borderId="56" xfId="0" applyNumberFormat="1" applyFont="1" applyBorder="1" applyAlignment="1" applyProtection="1">
      <alignment vertical="center" wrapText="1"/>
      <protection/>
    </xf>
    <xf numFmtId="180" fontId="1" fillId="0" borderId="57" xfId="0" applyNumberFormat="1" applyFont="1" applyBorder="1" applyAlignment="1" applyProtection="1">
      <alignment vertical="center" wrapText="1"/>
      <protection/>
    </xf>
    <xf numFmtId="0" fontId="1" fillId="0" borderId="51"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58" xfId="0" applyNumberFormat="1" applyFont="1" applyFill="1" applyBorder="1" applyAlignment="1" applyProtection="1">
      <alignment horizontal="center" vertical="center" wrapText="1"/>
      <protection/>
    </xf>
    <xf numFmtId="0" fontId="1" fillId="0" borderId="59" xfId="0" applyNumberFormat="1" applyFont="1" applyFill="1" applyBorder="1" applyAlignment="1" applyProtection="1">
      <alignment horizontal="center" vertical="center" wrapText="1"/>
      <protection/>
    </xf>
    <xf numFmtId="0" fontId="1" fillId="46" borderId="24" xfId="0" applyNumberFormat="1" applyFont="1" applyFill="1" applyBorder="1" applyAlignment="1" applyProtection="1">
      <alignment horizontal="center" vertical="center" wrapText="1"/>
      <protection/>
    </xf>
    <xf numFmtId="180" fontId="1" fillId="0" borderId="60" xfId="0" applyNumberFormat="1" applyFont="1" applyBorder="1" applyAlignment="1" applyProtection="1">
      <alignment vertical="center" wrapText="1"/>
      <protection/>
    </xf>
    <xf numFmtId="180" fontId="1" fillId="0" borderId="61" xfId="0" applyNumberFormat="1" applyFont="1" applyBorder="1" applyAlignment="1" applyProtection="1">
      <alignment vertical="center" wrapText="1"/>
      <protection/>
    </xf>
    <xf numFmtId="180" fontId="1" fillId="0" borderId="62" xfId="0" applyNumberFormat="1" applyFont="1" applyBorder="1" applyAlignment="1" applyProtection="1">
      <alignment vertical="center" wrapText="1"/>
      <protection/>
    </xf>
    <xf numFmtId="0" fontId="2" fillId="0" borderId="39" xfId="0" applyNumberFormat="1" applyFont="1" applyFill="1" applyBorder="1" applyAlignment="1">
      <alignment horizontal="center" vertical="center"/>
    </xf>
    <xf numFmtId="4" fontId="2" fillId="0" borderId="39"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6" sqref="A6"/>
    </sheetView>
  </sheetViews>
  <sheetFormatPr defaultColWidth="9.33203125" defaultRowHeight="11.25"/>
  <cols>
    <col min="1" max="1" width="163.83203125" style="0" customWidth="1"/>
  </cols>
  <sheetData>
    <row r="1" ht="14.25">
      <c r="A1" s="243"/>
    </row>
    <row r="3" ht="63.75" customHeight="1">
      <c r="A3" s="244" t="s">
        <v>0</v>
      </c>
    </row>
    <row r="4" ht="107.25" customHeight="1">
      <c r="A4" s="245" t="s">
        <v>1</v>
      </c>
    </row>
    <row r="5" ht="409.5" customHeight="1" hidden="1">
      <c r="A5" s="246"/>
    </row>
    <row r="6" ht="22.5">
      <c r="A6" s="247"/>
    </row>
    <row r="7" ht="57" customHeight="1">
      <c r="A7" s="247"/>
    </row>
    <row r="8" ht="78" customHeight="1"/>
    <row r="9" ht="82.5" customHeight="1">
      <c r="A9" s="248"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N41" sqref="N4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2"/>
      <c r="B1" s="82"/>
      <c r="C1" s="82"/>
      <c r="D1" s="82"/>
      <c r="E1" s="83"/>
      <c r="F1" s="82"/>
      <c r="G1" s="82"/>
      <c r="H1" s="84" t="s">
        <v>324</v>
      </c>
    </row>
    <row r="2" spans="1:8" ht="25.5" customHeight="1">
      <c r="A2" s="60" t="s">
        <v>325</v>
      </c>
      <c r="B2" s="60"/>
      <c r="C2" s="60"/>
      <c r="D2" s="60"/>
      <c r="E2" s="60"/>
      <c r="F2" s="60"/>
      <c r="G2" s="60"/>
      <c r="H2" s="60"/>
    </row>
    <row r="3" spans="1:8" ht="19.5" customHeight="1">
      <c r="A3" s="85" t="s">
        <v>0</v>
      </c>
      <c r="B3" s="86"/>
      <c r="C3" s="86"/>
      <c r="D3" s="86"/>
      <c r="E3" s="86"/>
      <c r="F3" s="86"/>
      <c r="G3" s="86"/>
      <c r="H3" s="84" t="s">
        <v>5</v>
      </c>
    </row>
    <row r="4" spans="1:8" ht="19.5" customHeight="1">
      <c r="A4" s="87" t="s">
        <v>326</v>
      </c>
      <c r="B4" s="87" t="s">
        <v>327</v>
      </c>
      <c r="C4" s="69" t="s">
        <v>328</v>
      </c>
      <c r="D4" s="69"/>
      <c r="E4" s="79"/>
      <c r="F4" s="79"/>
      <c r="G4" s="79"/>
      <c r="H4" s="69"/>
    </row>
    <row r="5" spans="1:8" ht="19.5" customHeight="1">
      <c r="A5" s="87"/>
      <c r="B5" s="87"/>
      <c r="C5" s="88" t="s">
        <v>57</v>
      </c>
      <c r="D5" s="71" t="s">
        <v>205</v>
      </c>
      <c r="E5" s="89" t="s">
        <v>329</v>
      </c>
      <c r="F5" s="90"/>
      <c r="G5" s="91"/>
      <c r="H5" s="92" t="s">
        <v>210</v>
      </c>
    </row>
    <row r="6" spans="1:8" ht="33.75" customHeight="1">
      <c r="A6" s="77"/>
      <c r="B6" s="77"/>
      <c r="C6" s="93"/>
      <c r="D6" s="78"/>
      <c r="E6" s="94" t="s">
        <v>146</v>
      </c>
      <c r="F6" s="95" t="s">
        <v>330</v>
      </c>
      <c r="G6" s="96" t="s">
        <v>331</v>
      </c>
      <c r="H6" s="97"/>
    </row>
    <row r="7" spans="1:8" ht="19.5" customHeight="1">
      <c r="A7" s="98" t="s">
        <v>71</v>
      </c>
      <c r="B7" s="98" t="s">
        <v>57</v>
      </c>
      <c r="C7" s="99">
        <f>SUM(D7,F7:H7)</f>
        <v>29.8716</v>
      </c>
      <c r="D7" s="100">
        <v>0</v>
      </c>
      <c r="E7" s="100">
        <f>SUM(F7:G7)</f>
        <v>28.8</v>
      </c>
      <c r="F7" s="100">
        <v>0</v>
      </c>
      <c r="G7" s="101">
        <v>28.8</v>
      </c>
      <c r="H7" s="102">
        <v>1.0716</v>
      </c>
    </row>
    <row r="8" spans="1:8" ht="19.5" customHeight="1">
      <c r="A8" s="98" t="s">
        <v>76</v>
      </c>
      <c r="B8" s="98" t="s">
        <v>72</v>
      </c>
      <c r="C8" s="99">
        <f>SUM(D8,F8:H8)</f>
        <v>29.8716</v>
      </c>
      <c r="D8" s="100">
        <v>0</v>
      </c>
      <c r="E8" s="100">
        <f>SUM(F8:G8)</f>
        <v>28.8</v>
      </c>
      <c r="F8" s="100">
        <v>0</v>
      </c>
      <c r="G8" s="101">
        <v>28.8</v>
      </c>
      <c r="H8" s="102">
        <v>1.0716</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7"/>
      <c r="B1" s="58"/>
      <c r="C1" s="58"/>
      <c r="D1" s="58"/>
      <c r="E1" s="58"/>
      <c r="F1" s="58"/>
      <c r="G1" s="58"/>
      <c r="H1" s="59" t="s">
        <v>332</v>
      </c>
    </row>
    <row r="2" spans="1:8" ht="19.5" customHeight="1">
      <c r="A2" s="60" t="s">
        <v>333</v>
      </c>
      <c r="B2" s="60"/>
      <c r="C2" s="60"/>
      <c r="D2" s="60"/>
      <c r="E2" s="60"/>
      <c r="F2" s="60"/>
      <c r="G2" s="60"/>
      <c r="H2" s="60"/>
    </row>
    <row r="3" spans="1:8" ht="19.5" customHeight="1">
      <c r="A3" s="61" t="s">
        <v>0</v>
      </c>
      <c r="B3" s="62"/>
      <c r="C3" s="62"/>
      <c r="D3" s="62"/>
      <c r="E3" s="62"/>
      <c r="F3" s="63"/>
      <c r="G3" s="63"/>
      <c r="H3" s="84" t="s">
        <v>5</v>
      </c>
    </row>
    <row r="4" spans="1:8" ht="19.5" customHeight="1">
      <c r="A4" s="65" t="s">
        <v>56</v>
      </c>
      <c r="B4" s="66"/>
      <c r="C4" s="66"/>
      <c r="D4" s="66"/>
      <c r="E4" s="67"/>
      <c r="F4" s="68" t="s">
        <v>334</v>
      </c>
      <c r="G4" s="69"/>
      <c r="H4" s="69"/>
    </row>
    <row r="5" spans="1:8" ht="19.5" customHeight="1">
      <c r="A5" s="65" t="s">
        <v>65</v>
      </c>
      <c r="B5" s="66"/>
      <c r="C5" s="67"/>
      <c r="D5" s="70" t="s">
        <v>66</v>
      </c>
      <c r="E5" s="71" t="s">
        <v>97</v>
      </c>
      <c r="F5" s="72" t="s">
        <v>57</v>
      </c>
      <c r="G5" s="72" t="s">
        <v>93</v>
      </c>
      <c r="H5" s="69" t="s">
        <v>94</v>
      </c>
    </row>
    <row r="6" spans="1:8" ht="19.5" customHeight="1">
      <c r="A6" s="73" t="s">
        <v>68</v>
      </c>
      <c r="B6" s="74" t="s">
        <v>69</v>
      </c>
      <c r="C6" s="75" t="s">
        <v>70</v>
      </c>
      <c r="D6" s="76"/>
      <c r="E6" s="77"/>
      <c r="F6" s="78"/>
      <c r="G6" s="78"/>
      <c r="H6" s="79"/>
    </row>
    <row r="7" spans="1:8" ht="19.5" customHeight="1">
      <c r="A7" s="98" t="s">
        <v>71</v>
      </c>
      <c r="B7" s="98" t="s">
        <v>71</v>
      </c>
      <c r="C7" s="98" t="s">
        <v>71</v>
      </c>
      <c r="D7" s="98" t="s">
        <v>71</v>
      </c>
      <c r="E7" s="98" t="s">
        <v>71</v>
      </c>
      <c r="F7" s="103">
        <f aca="true" t="shared" si="0" ref="F7:F16">SUM(G7:H7)</f>
        <v>0</v>
      </c>
      <c r="G7" s="104" t="s">
        <v>71</v>
      </c>
      <c r="H7" s="103" t="s">
        <v>71</v>
      </c>
    </row>
    <row r="8" spans="1:8" ht="19.5" customHeight="1">
      <c r="A8" s="98" t="s">
        <v>71</v>
      </c>
      <c r="B8" s="98" t="s">
        <v>71</v>
      </c>
      <c r="C8" s="98" t="s">
        <v>71</v>
      </c>
      <c r="D8" s="98" t="s">
        <v>71</v>
      </c>
      <c r="E8" s="98" t="s">
        <v>71</v>
      </c>
      <c r="F8" s="103">
        <f t="shared" si="0"/>
        <v>0</v>
      </c>
      <c r="G8" s="104" t="s">
        <v>71</v>
      </c>
      <c r="H8" s="103" t="s">
        <v>71</v>
      </c>
    </row>
    <row r="9" spans="1:8" ht="19.5" customHeight="1">
      <c r="A9" s="98" t="s">
        <v>71</v>
      </c>
      <c r="B9" s="98" t="s">
        <v>71</v>
      </c>
      <c r="C9" s="98" t="s">
        <v>71</v>
      </c>
      <c r="D9" s="98" t="s">
        <v>71</v>
      </c>
      <c r="E9" s="98" t="s">
        <v>71</v>
      </c>
      <c r="F9" s="103">
        <f t="shared" si="0"/>
        <v>0</v>
      </c>
      <c r="G9" s="104" t="s">
        <v>71</v>
      </c>
      <c r="H9" s="103" t="s">
        <v>71</v>
      </c>
    </row>
    <row r="10" spans="1:8" ht="19.5" customHeight="1">
      <c r="A10" s="98" t="s">
        <v>71</v>
      </c>
      <c r="B10" s="98" t="s">
        <v>71</v>
      </c>
      <c r="C10" s="98" t="s">
        <v>71</v>
      </c>
      <c r="D10" s="98" t="s">
        <v>71</v>
      </c>
      <c r="E10" s="98" t="s">
        <v>71</v>
      </c>
      <c r="F10" s="103">
        <f t="shared" si="0"/>
        <v>0</v>
      </c>
      <c r="G10" s="104" t="s">
        <v>71</v>
      </c>
      <c r="H10" s="103" t="s">
        <v>71</v>
      </c>
    </row>
    <row r="11" spans="1:8" ht="19.5" customHeight="1">
      <c r="A11" s="98" t="s">
        <v>71</v>
      </c>
      <c r="B11" s="98" t="s">
        <v>71</v>
      </c>
      <c r="C11" s="98" t="s">
        <v>71</v>
      </c>
      <c r="D11" s="98" t="s">
        <v>71</v>
      </c>
      <c r="E11" s="98" t="s">
        <v>71</v>
      </c>
      <c r="F11" s="103">
        <f t="shared" si="0"/>
        <v>0</v>
      </c>
      <c r="G11" s="104" t="s">
        <v>71</v>
      </c>
      <c r="H11" s="103" t="s">
        <v>71</v>
      </c>
    </row>
    <row r="12" spans="1:8" ht="19.5" customHeight="1">
      <c r="A12" s="98" t="s">
        <v>71</v>
      </c>
      <c r="B12" s="98" t="s">
        <v>71</v>
      </c>
      <c r="C12" s="98" t="s">
        <v>71</v>
      </c>
      <c r="D12" s="98" t="s">
        <v>71</v>
      </c>
      <c r="E12" s="98" t="s">
        <v>71</v>
      </c>
      <c r="F12" s="103">
        <f t="shared" si="0"/>
        <v>0</v>
      </c>
      <c r="G12" s="104" t="s">
        <v>71</v>
      </c>
      <c r="H12" s="103" t="s">
        <v>71</v>
      </c>
    </row>
    <row r="13" spans="1:8" ht="19.5" customHeight="1">
      <c r="A13" s="98" t="s">
        <v>71</v>
      </c>
      <c r="B13" s="98" t="s">
        <v>71</v>
      </c>
      <c r="C13" s="98" t="s">
        <v>71</v>
      </c>
      <c r="D13" s="98" t="s">
        <v>71</v>
      </c>
      <c r="E13" s="98" t="s">
        <v>71</v>
      </c>
      <c r="F13" s="103">
        <f t="shared" si="0"/>
        <v>0</v>
      </c>
      <c r="G13" s="104" t="s">
        <v>71</v>
      </c>
      <c r="H13" s="103" t="s">
        <v>71</v>
      </c>
    </row>
    <row r="14" spans="1:8" ht="19.5" customHeight="1">
      <c r="A14" s="98" t="s">
        <v>71</v>
      </c>
      <c r="B14" s="98" t="s">
        <v>71</v>
      </c>
      <c r="C14" s="98" t="s">
        <v>71</v>
      </c>
      <c r="D14" s="98" t="s">
        <v>71</v>
      </c>
      <c r="E14" s="98" t="s">
        <v>71</v>
      </c>
      <c r="F14" s="103">
        <f t="shared" si="0"/>
        <v>0</v>
      </c>
      <c r="G14" s="104" t="s">
        <v>71</v>
      </c>
      <c r="H14" s="103" t="s">
        <v>71</v>
      </c>
    </row>
    <row r="15" spans="1:8" ht="19.5" customHeight="1">
      <c r="A15" s="98" t="s">
        <v>71</v>
      </c>
      <c r="B15" s="98" t="s">
        <v>71</v>
      </c>
      <c r="C15" s="98" t="s">
        <v>71</v>
      </c>
      <c r="D15" s="98" t="s">
        <v>71</v>
      </c>
      <c r="E15" s="98" t="s">
        <v>71</v>
      </c>
      <c r="F15" s="103">
        <f t="shared" si="0"/>
        <v>0</v>
      </c>
      <c r="G15" s="104" t="s">
        <v>71</v>
      </c>
      <c r="H15" s="103" t="s">
        <v>71</v>
      </c>
    </row>
    <row r="16" spans="1:8" ht="19.5" customHeight="1">
      <c r="A16" s="98" t="s">
        <v>71</v>
      </c>
      <c r="B16" s="98" t="s">
        <v>71</v>
      </c>
      <c r="C16" s="98" t="s">
        <v>71</v>
      </c>
      <c r="D16" s="98" t="s">
        <v>71</v>
      </c>
      <c r="E16" s="98" t="s">
        <v>71</v>
      </c>
      <c r="F16" s="103">
        <f t="shared" si="0"/>
        <v>0</v>
      </c>
      <c r="G16" s="104" t="s">
        <v>71</v>
      </c>
      <c r="H16" s="103"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2"/>
      <c r="B1" s="82"/>
      <c r="C1" s="82"/>
      <c r="D1" s="82"/>
      <c r="E1" s="83"/>
      <c r="F1" s="82"/>
      <c r="G1" s="82"/>
      <c r="H1" s="84" t="s">
        <v>335</v>
      </c>
    </row>
    <row r="2" spans="1:8" ht="25.5" customHeight="1">
      <c r="A2" s="60" t="s">
        <v>336</v>
      </c>
      <c r="B2" s="60"/>
      <c r="C2" s="60"/>
      <c r="D2" s="60"/>
      <c r="E2" s="60"/>
      <c r="F2" s="60"/>
      <c r="G2" s="60"/>
      <c r="H2" s="60"/>
    </row>
    <row r="3" spans="1:8" ht="19.5" customHeight="1">
      <c r="A3" s="85" t="s">
        <v>0</v>
      </c>
      <c r="B3" s="86"/>
      <c r="C3" s="86"/>
      <c r="D3" s="86"/>
      <c r="E3" s="86"/>
      <c r="F3" s="86"/>
      <c r="G3" s="86"/>
      <c r="H3" s="84" t="s">
        <v>5</v>
      </c>
    </row>
    <row r="4" spans="1:8" ht="19.5" customHeight="1">
      <c r="A4" s="87" t="s">
        <v>326</v>
      </c>
      <c r="B4" s="87" t="s">
        <v>327</v>
      </c>
      <c r="C4" s="69" t="s">
        <v>328</v>
      </c>
      <c r="D4" s="69"/>
      <c r="E4" s="79"/>
      <c r="F4" s="79"/>
      <c r="G4" s="79"/>
      <c r="H4" s="69"/>
    </row>
    <row r="5" spans="1:8" ht="19.5" customHeight="1">
      <c r="A5" s="87"/>
      <c r="B5" s="87"/>
      <c r="C5" s="88" t="s">
        <v>57</v>
      </c>
      <c r="D5" s="71" t="s">
        <v>205</v>
      </c>
      <c r="E5" s="89" t="s">
        <v>329</v>
      </c>
      <c r="F5" s="90"/>
      <c r="G5" s="91"/>
      <c r="H5" s="92" t="s">
        <v>210</v>
      </c>
    </row>
    <row r="6" spans="1:8" ht="33.75" customHeight="1">
      <c r="A6" s="77"/>
      <c r="B6" s="77"/>
      <c r="C6" s="93"/>
      <c r="D6" s="78"/>
      <c r="E6" s="94" t="s">
        <v>146</v>
      </c>
      <c r="F6" s="95" t="s">
        <v>330</v>
      </c>
      <c r="G6" s="96" t="s">
        <v>331</v>
      </c>
      <c r="H6" s="97"/>
    </row>
    <row r="7" spans="1:8" ht="19.5" customHeight="1">
      <c r="A7" s="98" t="s">
        <v>71</v>
      </c>
      <c r="B7" s="98" t="s">
        <v>71</v>
      </c>
      <c r="C7" s="99"/>
      <c r="D7" s="100" t="s">
        <v>71</v>
      </c>
      <c r="E7" s="100"/>
      <c r="F7" s="100" t="s">
        <v>71</v>
      </c>
      <c r="G7" s="101" t="s">
        <v>71</v>
      </c>
      <c r="H7" s="102" t="s">
        <v>71</v>
      </c>
    </row>
    <row r="8" spans="1:8" ht="19.5" customHeight="1">
      <c r="A8" s="98" t="s">
        <v>71</v>
      </c>
      <c r="B8" s="98" t="s">
        <v>71</v>
      </c>
      <c r="C8" s="99"/>
      <c r="D8" s="100" t="s">
        <v>71</v>
      </c>
      <c r="E8" s="100"/>
      <c r="F8" s="100" t="s">
        <v>71</v>
      </c>
      <c r="G8" s="101" t="s">
        <v>71</v>
      </c>
      <c r="H8" s="102" t="s">
        <v>71</v>
      </c>
    </row>
    <row r="9" spans="1:8" ht="19.5" customHeight="1">
      <c r="A9" s="98" t="s">
        <v>71</v>
      </c>
      <c r="B9" s="98" t="s">
        <v>71</v>
      </c>
      <c r="C9" s="99"/>
      <c r="D9" s="100" t="s">
        <v>71</v>
      </c>
      <c r="E9" s="100"/>
      <c r="F9" s="100" t="s">
        <v>71</v>
      </c>
      <c r="G9" s="101" t="s">
        <v>71</v>
      </c>
      <c r="H9" s="102" t="s">
        <v>71</v>
      </c>
    </row>
    <row r="10" spans="1:8" ht="19.5" customHeight="1">
      <c r="A10" s="98" t="s">
        <v>71</v>
      </c>
      <c r="B10" s="98" t="s">
        <v>71</v>
      </c>
      <c r="C10" s="99"/>
      <c r="D10" s="100" t="s">
        <v>71</v>
      </c>
      <c r="E10" s="100"/>
      <c r="F10" s="100" t="s">
        <v>71</v>
      </c>
      <c r="G10" s="101" t="s">
        <v>71</v>
      </c>
      <c r="H10" s="102" t="s">
        <v>71</v>
      </c>
    </row>
    <row r="11" spans="1:8" ht="19.5" customHeight="1">
      <c r="A11" s="98" t="s">
        <v>71</v>
      </c>
      <c r="B11" s="98" t="s">
        <v>71</v>
      </c>
      <c r="C11" s="99"/>
      <c r="D11" s="100" t="s">
        <v>71</v>
      </c>
      <c r="E11" s="100"/>
      <c r="F11" s="100" t="s">
        <v>71</v>
      </c>
      <c r="G11" s="101" t="s">
        <v>71</v>
      </c>
      <c r="H11" s="102" t="s">
        <v>71</v>
      </c>
    </row>
    <row r="12" spans="1:8" ht="19.5" customHeight="1">
      <c r="A12" s="98" t="s">
        <v>71</v>
      </c>
      <c r="B12" s="98" t="s">
        <v>71</v>
      </c>
      <c r="C12" s="99"/>
      <c r="D12" s="100" t="s">
        <v>71</v>
      </c>
      <c r="E12" s="100"/>
      <c r="F12" s="100" t="s">
        <v>71</v>
      </c>
      <c r="G12" s="101" t="s">
        <v>71</v>
      </c>
      <c r="H12" s="102" t="s">
        <v>71</v>
      </c>
    </row>
    <row r="13" spans="1:8" ht="19.5" customHeight="1">
      <c r="A13" s="98" t="s">
        <v>71</v>
      </c>
      <c r="B13" s="98" t="s">
        <v>71</v>
      </c>
      <c r="C13" s="99"/>
      <c r="D13" s="100" t="s">
        <v>71</v>
      </c>
      <c r="E13" s="100"/>
      <c r="F13" s="100" t="s">
        <v>71</v>
      </c>
      <c r="G13" s="101" t="s">
        <v>71</v>
      </c>
      <c r="H13" s="102" t="s">
        <v>71</v>
      </c>
    </row>
    <row r="14" spans="1:8" ht="19.5" customHeight="1">
      <c r="A14" s="98" t="s">
        <v>71</v>
      </c>
      <c r="B14" s="98" t="s">
        <v>71</v>
      </c>
      <c r="C14" s="99"/>
      <c r="D14" s="100" t="s">
        <v>71</v>
      </c>
      <c r="E14" s="100"/>
      <c r="F14" s="100" t="s">
        <v>71</v>
      </c>
      <c r="G14" s="101" t="s">
        <v>71</v>
      </c>
      <c r="H14" s="102" t="s">
        <v>71</v>
      </c>
    </row>
    <row r="15" spans="1:8" ht="19.5" customHeight="1">
      <c r="A15" s="98" t="s">
        <v>71</v>
      </c>
      <c r="B15" s="98" t="s">
        <v>71</v>
      </c>
      <c r="C15" s="99"/>
      <c r="D15" s="100" t="s">
        <v>71</v>
      </c>
      <c r="E15" s="100"/>
      <c r="F15" s="100" t="s">
        <v>71</v>
      </c>
      <c r="G15" s="101" t="s">
        <v>71</v>
      </c>
      <c r="H15" s="102" t="s">
        <v>71</v>
      </c>
    </row>
    <row r="16" spans="1:8" ht="19.5" customHeight="1">
      <c r="A16" s="98" t="s">
        <v>71</v>
      </c>
      <c r="B16" s="98" t="s">
        <v>71</v>
      </c>
      <c r="C16" s="99"/>
      <c r="D16" s="100" t="s">
        <v>71</v>
      </c>
      <c r="E16" s="100"/>
      <c r="F16" s="100" t="s">
        <v>71</v>
      </c>
      <c r="G16" s="101" t="s">
        <v>71</v>
      </c>
      <c r="H16" s="102"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7"/>
      <c r="B1" s="58"/>
      <c r="C1" s="58"/>
      <c r="D1" s="58"/>
      <c r="E1" s="58"/>
      <c r="F1" s="58"/>
      <c r="G1" s="58"/>
      <c r="H1" s="59" t="s">
        <v>337</v>
      </c>
    </row>
    <row r="2" spans="1:8" ht="19.5" customHeight="1">
      <c r="A2" s="60" t="s">
        <v>338</v>
      </c>
      <c r="B2" s="60"/>
      <c r="C2" s="60"/>
      <c r="D2" s="60"/>
      <c r="E2" s="60"/>
      <c r="F2" s="60"/>
      <c r="G2" s="60"/>
      <c r="H2" s="60"/>
    </row>
    <row r="3" spans="1:8" ht="19.5" customHeight="1">
      <c r="A3" s="61" t="s">
        <v>0</v>
      </c>
      <c r="B3" s="62"/>
      <c r="C3" s="62"/>
      <c r="D3" s="62"/>
      <c r="E3" s="62"/>
      <c r="F3" s="63"/>
      <c r="G3" s="63"/>
      <c r="H3" s="64" t="s">
        <v>5</v>
      </c>
    </row>
    <row r="4" spans="1:8" ht="19.5" customHeight="1">
      <c r="A4" s="65" t="s">
        <v>56</v>
      </c>
      <c r="B4" s="66"/>
      <c r="C4" s="66"/>
      <c r="D4" s="66"/>
      <c r="E4" s="67"/>
      <c r="F4" s="68" t="s">
        <v>339</v>
      </c>
      <c r="G4" s="69"/>
      <c r="H4" s="69"/>
    </row>
    <row r="5" spans="1:8" ht="19.5" customHeight="1">
      <c r="A5" s="65" t="s">
        <v>65</v>
      </c>
      <c r="B5" s="66"/>
      <c r="C5" s="67"/>
      <c r="D5" s="70" t="s">
        <v>66</v>
      </c>
      <c r="E5" s="71" t="s">
        <v>97</v>
      </c>
      <c r="F5" s="72" t="s">
        <v>57</v>
      </c>
      <c r="G5" s="72" t="s">
        <v>93</v>
      </c>
      <c r="H5" s="69" t="s">
        <v>94</v>
      </c>
    </row>
    <row r="6" spans="1:8" ht="19.5" customHeight="1">
      <c r="A6" s="73" t="s">
        <v>68</v>
      </c>
      <c r="B6" s="74" t="s">
        <v>69</v>
      </c>
      <c r="C6" s="75" t="s">
        <v>70</v>
      </c>
      <c r="D6" s="76"/>
      <c r="E6" s="77"/>
      <c r="F6" s="78"/>
      <c r="G6" s="78"/>
      <c r="H6" s="79"/>
    </row>
    <row r="7" spans="1:8" ht="19.5" customHeight="1">
      <c r="A7" s="80" t="s">
        <v>71</v>
      </c>
      <c r="B7" s="80" t="s">
        <v>71</v>
      </c>
      <c r="C7" s="80" t="s">
        <v>71</v>
      </c>
      <c r="D7" s="80" t="s">
        <v>71</v>
      </c>
      <c r="E7" s="80" t="s">
        <v>71</v>
      </c>
      <c r="F7" s="81" t="s">
        <v>71</v>
      </c>
      <c r="G7" s="81"/>
      <c r="H7" s="81"/>
    </row>
    <row r="8" spans="1:8" ht="19.5" customHeight="1">
      <c r="A8" s="80" t="s">
        <v>71</v>
      </c>
      <c r="B8" s="80" t="s">
        <v>71</v>
      </c>
      <c r="C8" s="80" t="s">
        <v>71</v>
      </c>
      <c r="D8" s="80" t="s">
        <v>71</v>
      </c>
      <c r="E8" s="80" t="s">
        <v>71</v>
      </c>
      <c r="F8" s="81" t="s">
        <v>71</v>
      </c>
      <c r="G8" s="81"/>
      <c r="H8" s="81"/>
    </row>
    <row r="9" spans="1:8" ht="19.5" customHeight="1">
      <c r="A9" s="80" t="s">
        <v>71</v>
      </c>
      <c r="B9" s="80" t="s">
        <v>71</v>
      </c>
      <c r="C9" s="80" t="s">
        <v>71</v>
      </c>
      <c r="D9" s="80" t="s">
        <v>71</v>
      </c>
      <c r="E9" s="80" t="s">
        <v>71</v>
      </c>
      <c r="F9" s="81" t="s">
        <v>71</v>
      </c>
      <c r="G9" s="81"/>
      <c r="H9" s="81"/>
    </row>
    <row r="10" spans="1:8" ht="19.5" customHeight="1">
      <c r="A10" s="80" t="s">
        <v>71</v>
      </c>
      <c r="B10" s="80" t="s">
        <v>71</v>
      </c>
      <c r="C10" s="80" t="s">
        <v>71</v>
      </c>
      <c r="D10" s="80" t="s">
        <v>71</v>
      </c>
      <c r="E10" s="80" t="s">
        <v>71</v>
      </c>
      <c r="F10" s="81" t="s">
        <v>71</v>
      </c>
      <c r="G10" s="81"/>
      <c r="H10" s="81"/>
    </row>
    <row r="11" spans="1:8" ht="19.5" customHeight="1">
      <c r="A11" s="80" t="s">
        <v>71</v>
      </c>
      <c r="B11" s="80" t="s">
        <v>71</v>
      </c>
      <c r="C11" s="80" t="s">
        <v>71</v>
      </c>
      <c r="D11" s="80" t="s">
        <v>71</v>
      </c>
      <c r="E11" s="80" t="s">
        <v>71</v>
      </c>
      <c r="F11" s="81" t="s">
        <v>71</v>
      </c>
      <c r="G11" s="81"/>
      <c r="H11" s="81"/>
    </row>
    <row r="12" spans="1:8" ht="19.5" customHeight="1">
      <c r="A12" s="80" t="s">
        <v>71</v>
      </c>
      <c r="B12" s="80" t="s">
        <v>71</v>
      </c>
      <c r="C12" s="80" t="s">
        <v>71</v>
      </c>
      <c r="D12" s="80" t="s">
        <v>71</v>
      </c>
      <c r="E12" s="80" t="s">
        <v>71</v>
      </c>
      <c r="F12" s="81" t="s">
        <v>71</v>
      </c>
      <c r="G12" s="81"/>
      <c r="H12" s="81"/>
    </row>
    <row r="13" spans="1:8" ht="19.5" customHeight="1">
      <c r="A13" s="80" t="s">
        <v>71</v>
      </c>
      <c r="B13" s="80" t="s">
        <v>71</v>
      </c>
      <c r="C13" s="80" t="s">
        <v>71</v>
      </c>
      <c r="D13" s="80" t="s">
        <v>71</v>
      </c>
      <c r="E13" s="80" t="s">
        <v>71</v>
      </c>
      <c r="F13" s="81" t="s">
        <v>71</v>
      </c>
      <c r="G13" s="81"/>
      <c r="H13" s="81"/>
    </row>
    <row r="14" spans="1:8" ht="19.5" customHeight="1">
      <c r="A14" s="80" t="s">
        <v>71</v>
      </c>
      <c r="B14" s="80" t="s">
        <v>71</v>
      </c>
      <c r="C14" s="80" t="s">
        <v>71</v>
      </c>
      <c r="D14" s="80" t="s">
        <v>71</v>
      </c>
      <c r="E14" s="80" t="s">
        <v>71</v>
      </c>
      <c r="F14" s="81" t="s">
        <v>71</v>
      </c>
      <c r="G14" s="81"/>
      <c r="H14" s="81"/>
    </row>
    <row r="15" spans="1:8" ht="19.5" customHeight="1">
      <c r="A15" s="80" t="s">
        <v>71</v>
      </c>
      <c r="B15" s="80" t="s">
        <v>71</v>
      </c>
      <c r="C15" s="80" t="s">
        <v>71</v>
      </c>
      <c r="D15" s="80" t="s">
        <v>71</v>
      </c>
      <c r="E15" s="80" t="s">
        <v>71</v>
      </c>
      <c r="F15" s="81" t="s">
        <v>71</v>
      </c>
      <c r="G15" s="81"/>
      <c r="H15" s="81"/>
    </row>
    <row r="16" spans="1:8" ht="19.5" customHeight="1">
      <c r="A16" s="80" t="s">
        <v>71</v>
      </c>
      <c r="B16" s="80" t="s">
        <v>71</v>
      </c>
      <c r="C16" s="80" t="s">
        <v>71</v>
      </c>
      <c r="D16" s="80" t="s">
        <v>71</v>
      </c>
      <c r="E16" s="80" t="s">
        <v>71</v>
      </c>
      <c r="F16" s="81" t="s">
        <v>71</v>
      </c>
      <c r="G16" s="81"/>
      <c r="H16" s="81"/>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8"/>
  <sheetViews>
    <sheetView showGridLines="0" showZeros="0" tabSelected="1" workbookViewId="0" topLeftCell="A1">
      <selection activeCell="E26" sqref="E26:E32"/>
    </sheetView>
  </sheetViews>
  <sheetFormatPr defaultColWidth="9.33203125" defaultRowHeight="11.25"/>
  <cols>
    <col min="1" max="1" width="12.16015625" style="0" customWidth="1"/>
    <col min="2" max="2" width="15.16015625" style="0" customWidth="1"/>
    <col min="3" max="3" width="12" style="0" customWidth="1"/>
    <col min="4" max="4" width="3.66015625" style="0" customWidth="1"/>
    <col min="5" max="5" width="29.16015625" style="0" customWidth="1"/>
    <col min="6" max="6" width="24" style="0" customWidth="1"/>
    <col min="7" max="7" width="14.83203125" style="0" customWidth="1"/>
    <col min="8" max="8" width="13.5" style="0" customWidth="1"/>
    <col min="9" max="9" width="11" style="0" customWidth="1"/>
    <col min="10" max="10" width="14.16015625" style="0" customWidth="1"/>
    <col min="11" max="11" width="9.5" style="0" customWidth="1"/>
    <col min="12" max="12" width="12" style="0" customWidth="1"/>
  </cols>
  <sheetData>
    <row r="1" spans="1:12" ht="12">
      <c r="A1" s="44"/>
      <c r="B1" s="44"/>
      <c r="C1" s="44"/>
      <c r="D1" s="44"/>
      <c r="E1" s="44"/>
      <c r="F1" s="44"/>
      <c r="G1" s="44"/>
      <c r="H1" s="44"/>
      <c r="I1" s="44"/>
      <c r="J1" s="44"/>
      <c r="K1" s="44"/>
      <c r="L1" s="44"/>
    </row>
    <row r="2" spans="1:12" ht="20.25">
      <c r="A2" s="45" t="s">
        <v>340</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341</v>
      </c>
      <c r="B4" s="47" t="s">
        <v>342</v>
      </c>
      <c r="C4" s="47"/>
      <c r="D4" s="47"/>
      <c r="E4" s="47" t="s">
        <v>343</v>
      </c>
      <c r="F4" s="47" t="s">
        <v>344</v>
      </c>
      <c r="G4" s="47" t="s">
        <v>345</v>
      </c>
      <c r="H4" s="47" t="s">
        <v>345</v>
      </c>
      <c r="I4" s="47" t="s">
        <v>345</v>
      </c>
      <c r="J4" s="47" t="s">
        <v>345</v>
      </c>
      <c r="K4" s="47" t="s">
        <v>345</v>
      </c>
      <c r="L4" s="47" t="s">
        <v>345</v>
      </c>
    </row>
    <row r="5" spans="1:12" ht="12">
      <c r="A5" s="47"/>
      <c r="B5" s="47" t="s">
        <v>346</v>
      </c>
      <c r="C5" s="47" t="s">
        <v>347</v>
      </c>
      <c r="D5" s="47" t="s">
        <v>348</v>
      </c>
      <c r="E5" s="47"/>
      <c r="F5" s="47"/>
      <c r="G5" s="47" t="s">
        <v>349</v>
      </c>
      <c r="H5" s="47" t="s">
        <v>349</v>
      </c>
      <c r="I5" s="48" t="s">
        <v>350</v>
      </c>
      <c r="J5" s="48" t="s">
        <v>350</v>
      </c>
      <c r="K5" s="48" t="s">
        <v>351</v>
      </c>
      <c r="L5" s="48" t="s">
        <v>351</v>
      </c>
    </row>
    <row r="6" spans="1:12" ht="12">
      <c r="A6" s="47"/>
      <c r="B6" s="47"/>
      <c r="C6" s="47"/>
      <c r="D6" s="47"/>
      <c r="E6" s="47"/>
      <c r="F6" s="47"/>
      <c r="G6" s="47" t="s">
        <v>352</v>
      </c>
      <c r="H6" s="48" t="s">
        <v>353</v>
      </c>
      <c r="I6" s="48" t="s">
        <v>352</v>
      </c>
      <c r="J6" s="48" t="s">
        <v>353</v>
      </c>
      <c r="K6" s="48" t="s">
        <v>352</v>
      </c>
      <c r="L6" s="48" t="s">
        <v>353</v>
      </c>
    </row>
    <row r="7" spans="1:12" ht="12">
      <c r="A7" s="49" t="s">
        <v>57</v>
      </c>
      <c r="B7" s="50">
        <v>103.44</v>
      </c>
      <c r="C7" s="50">
        <v>103.44</v>
      </c>
      <c r="D7" s="50">
        <v>0</v>
      </c>
      <c r="E7" s="49" t="s">
        <v>71</v>
      </c>
      <c r="F7" s="49" t="s">
        <v>71</v>
      </c>
      <c r="G7" s="49" t="s">
        <v>71</v>
      </c>
      <c r="H7" s="49" t="s">
        <v>71</v>
      </c>
      <c r="I7" s="49" t="s">
        <v>71</v>
      </c>
      <c r="J7" s="49" t="s">
        <v>71</v>
      </c>
      <c r="K7" s="49" t="s">
        <v>71</v>
      </c>
      <c r="L7" s="49" t="s">
        <v>71</v>
      </c>
    </row>
    <row r="8" spans="1:12" ht="12">
      <c r="A8" s="49" t="s">
        <v>72</v>
      </c>
      <c r="B8" s="50">
        <v>103.44</v>
      </c>
      <c r="C8" s="50">
        <v>103.44</v>
      </c>
      <c r="D8" s="50">
        <v>0</v>
      </c>
      <c r="E8" s="49" t="s">
        <v>71</v>
      </c>
      <c r="F8" s="49" t="s">
        <v>71</v>
      </c>
      <c r="G8" s="49" t="s">
        <v>71</v>
      </c>
      <c r="H8" s="49" t="s">
        <v>71</v>
      </c>
      <c r="I8" s="49" t="s">
        <v>71</v>
      </c>
      <c r="J8" s="49" t="s">
        <v>71</v>
      </c>
      <c r="K8" s="49" t="s">
        <v>71</v>
      </c>
      <c r="L8" s="49" t="s">
        <v>71</v>
      </c>
    </row>
    <row r="9" spans="1:12" ht="12">
      <c r="A9" s="49" t="s">
        <v>354</v>
      </c>
      <c r="B9" s="50">
        <v>103.44</v>
      </c>
      <c r="C9" s="50">
        <v>103.44</v>
      </c>
      <c r="D9" s="50">
        <v>0</v>
      </c>
      <c r="E9" s="49" t="s">
        <v>71</v>
      </c>
      <c r="F9" s="49" t="s">
        <v>71</v>
      </c>
      <c r="G9" s="49" t="s">
        <v>71</v>
      </c>
      <c r="H9" s="49" t="s">
        <v>71</v>
      </c>
      <c r="I9" s="49" t="s">
        <v>71</v>
      </c>
      <c r="J9" s="49" t="s">
        <v>71</v>
      </c>
      <c r="K9" s="49" t="s">
        <v>71</v>
      </c>
      <c r="L9" s="49" t="s">
        <v>71</v>
      </c>
    </row>
    <row r="10" spans="1:12" ht="195" customHeight="1">
      <c r="A10" s="51" t="s">
        <v>319</v>
      </c>
      <c r="B10" s="52">
        <v>40</v>
      </c>
      <c r="C10" s="52">
        <v>40</v>
      </c>
      <c r="D10" s="52">
        <v>0</v>
      </c>
      <c r="E10" s="51" t="s">
        <v>355</v>
      </c>
      <c r="F10" s="51" t="s">
        <v>356</v>
      </c>
      <c r="G10" s="49" t="s">
        <v>357</v>
      </c>
      <c r="H10" s="49" t="s">
        <v>358</v>
      </c>
      <c r="I10" s="49" t="s">
        <v>359</v>
      </c>
      <c r="J10" s="49" t="s">
        <v>360</v>
      </c>
      <c r="K10" s="49" t="s">
        <v>361</v>
      </c>
      <c r="L10" s="49" t="s">
        <v>362</v>
      </c>
    </row>
    <row r="11" spans="1:12" ht="36">
      <c r="A11" s="53"/>
      <c r="B11" s="54"/>
      <c r="C11" s="54"/>
      <c r="D11" s="54"/>
      <c r="E11" s="53"/>
      <c r="F11" s="53"/>
      <c r="G11" s="49" t="s">
        <v>363</v>
      </c>
      <c r="H11" s="49" t="s">
        <v>362</v>
      </c>
      <c r="I11" s="49" t="s">
        <v>71</v>
      </c>
      <c r="J11" s="49" t="s">
        <v>71</v>
      </c>
      <c r="K11" s="49" t="s">
        <v>364</v>
      </c>
      <c r="L11" s="49" t="s">
        <v>362</v>
      </c>
    </row>
    <row r="12" spans="1:12" ht="36">
      <c r="A12" s="53"/>
      <c r="B12" s="54"/>
      <c r="C12" s="54"/>
      <c r="D12" s="54"/>
      <c r="E12" s="53"/>
      <c r="F12" s="53"/>
      <c r="G12" s="49" t="s">
        <v>365</v>
      </c>
      <c r="H12" s="49" t="s">
        <v>366</v>
      </c>
      <c r="I12" s="49" t="s">
        <v>71</v>
      </c>
      <c r="J12" s="49" t="s">
        <v>71</v>
      </c>
      <c r="K12" s="49" t="s">
        <v>71</v>
      </c>
      <c r="L12" s="49" t="s">
        <v>71</v>
      </c>
    </row>
    <row r="13" spans="1:12" ht="33.75" customHeight="1">
      <c r="A13" s="55"/>
      <c r="B13" s="56"/>
      <c r="C13" s="56"/>
      <c r="D13" s="56"/>
      <c r="E13" s="55"/>
      <c r="F13" s="55"/>
      <c r="G13" s="49" t="s">
        <v>367</v>
      </c>
      <c r="H13" s="49" t="s">
        <v>368</v>
      </c>
      <c r="I13" s="49" t="s">
        <v>71</v>
      </c>
      <c r="J13" s="49" t="s">
        <v>71</v>
      </c>
      <c r="K13" s="49" t="s">
        <v>71</v>
      </c>
      <c r="L13" s="49" t="s">
        <v>71</v>
      </c>
    </row>
    <row r="14" spans="1:12" ht="246.75" customHeight="1">
      <c r="A14" s="51" t="s">
        <v>323</v>
      </c>
      <c r="B14" s="52">
        <v>10</v>
      </c>
      <c r="C14" s="52">
        <v>10</v>
      </c>
      <c r="D14" s="52">
        <v>0</v>
      </c>
      <c r="E14" s="51" t="s">
        <v>369</v>
      </c>
      <c r="F14" s="51" t="s">
        <v>370</v>
      </c>
      <c r="G14" s="49" t="s">
        <v>371</v>
      </c>
      <c r="H14" s="49" t="s">
        <v>372</v>
      </c>
      <c r="I14" s="49" t="s">
        <v>373</v>
      </c>
      <c r="J14" s="49" t="s">
        <v>374</v>
      </c>
      <c r="K14" s="49" t="s">
        <v>375</v>
      </c>
      <c r="L14" s="49" t="s">
        <v>376</v>
      </c>
    </row>
    <row r="15" spans="1:12" ht="27" customHeight="1">
      <c r="A15" s="53"/>
      <c r="B15" s="54"/>
      <c r="C15" s="54"/>
      <c r="D15" s="54"/>
      <c r="E15" s="53"/>
      <c r="F15" s="53"/>
      <c r="G15" s="49" t="s">
        <v>363</v>
      </c>
      <c r="H15" s="49" t="s">
        <v>362</v>
      </c>
      <c r="I15" s="49" t="s">
        <v>71</v>
      </c>
      <c r="J15" s="49" t="s">
        <v>71</v>
      </c>
      <c r="K15" s="49" t="s">
        <v>71</v>
      </c>
      <c r="L15" s="49" t="s">
        <v>71</v>
      </c>
    </row>
    <row r="16" spans="1:12" ht="25.5" customHeight="1">
      <c r="A16" s="53"/>
      <c r="B16" s="54"/>
      <c r="C16" s="54"/>
      <c r="D16" s="54"/>
      <c r="E16" s="53"/>
      <c r="F16" s="53"/>
      <c r="G16" s="49" t="s">
        <v>377</v>
      </c>
      <c r="H16" s="49" t="s">
        <v>378</v>
      </c>
      <c r="I16" s="49" t="s">
        <v>71</v>
      </c>
      <c r="J16" s="49" t="s">
        <v>71</v>
      </c>
      <c r="K16" s="49" t="s">
        <v>71</v>
      </c>
      <c r="L16" s="49" t="s">
        <v>71</v>
      </c>
    </row>
    <row r="17" spans="1:12" ht="24" customHeight="1">
      <c r="A17" s="55"/>
      <c r="B17" s="56"/>
      <c r="C17" s="56"/>
      <c r="D17" s="56"/>
      <c r="E17" s="55"/>
      <c r="F17" s="55"/>
      <c r="G17" s="49" t="s">
        <v>367</v>
      </c>
      <c r="H17" s="49" t="s">
        <v>379</v>
      </c>
      <c r="I17" s="49" t="s">
        <v>71</v>
      </c>
      <c r="J17" s="49" t="s">
        <v>71</v>
      </c>
      <c r="K17" s="49" t="s">
        <v>71</v>
      </c>
      <c r="L17" s="49" t="s">
        <v>71</v>
      </c>
    </row>
    <row r="18" spans="1:12" ht="216" customHeight="1">
      <c r="A18" s="51" t="s">
        <v>321</v>
      </c>
      <c r="B18" s="52">
        <v>18</v>
      </c>
      <c r="C18" s="52">
        <v>18</v>
      </c>
      <c r="D18" s="52">
        <v>0</v>
      </c>
      <c r="E18" s="51" t="s">
        <v>380</v>
      </c>
      <c r="F18" s="51" t="s">
        <v>381</v>
      </c>
      <c r="G18" s="49" t="s">
        <v>363</v>
      </c>
      <c r="H18" s="49" t="s">
        <v>362</v>
      </c>
      <c r="I18" s="49" t="s">
        <v>359</v>
      </c>
      <c r="J18" s="49" t="s">
        <v>382</v>
      </c>
      <c r="K18" s="49" t="s">
        <v>375</v>
      </c>
      <c r="L18" s="49" t="s">
        <v>383</v>
      </c>
    </row>
    <row r="19" spans="1:12" ht="51" customHeight="1">
      <c r="A19" s="53"/>
      <c r="B19" s="54"/>
      <c r="C19" s="54"/>
      <c r="D19" s="54"/>
      <c r="E19" s="53"/>
      <c r="F19" s="53"/>
      <c r="G19" s="49" t="s">
        <v>377</v>
      </c>
      <c r="H19" s="49" t="s">
        <v>384</v>
      </c>
      <c r="I19" s="49" t="s">
        <v>71</v>
      </c>
      <c r="J19" s="49" t="s">
        <v>71</v>
      </c>
      <c r="K19" s="49" t="s">
        <v>71</v>
      </c>
      <c r="L19" s="49" t="s">
        <v>71</v>
      </c>
    </row>
    <row r="20" spans="1:12" ht="48">
      <c r="A20" s="53"/>
      <c r="B20" s="54"/>
      <c r="C20" s="54"/>
      <c r="D20" s="54"/>
      <c r="E20" s="53"/>
      <c r="F20" s="53"/>
      <c r="G20" s="49" t="s">
        <v>385</v>
      </c>
      <c r="H20" s="49" t="s">
        <v>386</v>
      </c>
      <c r="I20" s="49" t="s">
        <v>71</v>
      </c>
      <c r="J20" s="49" t="s">
        <v>71</v>
      </c>
      <c r="K20" s="49" t="s">
        <v>71</v>
      </c>
      <c r="L20" s="49" t="s">
        <v>71</v>
      </c>
    </row>
    <row r="21" spans="1:12" ht="60">
      <c r="A21" s="55"/>
      <c r="B21" s="56"/>
      <c r="C21" s="56"/>
      <c r="D21" s="56"/>
      <c r="E21" s="55"/>
      <c r="F21" s="55"/>
      <c r="G21" s="49" t="s">
        <v>387</v>
      </c>
      <c r="H21" s="49" t="s">
        <v>388</v>
      </c>
      <c r="I21" s="49" t="s">
        <v>71</v>
      </c>
      <c r="J21" s="49" t="s">
        <v>71</v>
      </c>
      <c r="K21" s="49" t="s">
        <v>71</v>
      </c>
      <c r="L21" s="49" t="s">
        <v>71</v>
      </c>
    </row>
    <row r="22" spans="1:12" ht="168">
      <c r="A22" s="49" t="s">
        <v>322</v>
      </c>
      <c r="B22" s="50">
        <v>20</v>
      </c>
      <c r="C22" s="50">
        <v>20</v>
      </c>
      <c r="D22" s="50">
        <v>0</v>
      </c>
      <c r="E22" s="49" t="s">
        <v>389</v>
      </c>
      <c r="F22" s="49" t="s">
        <v>390</v>
      </c>
      <c r="G22" s="49" t="s">
        <v>391</v>
      </c>
      <c r="H22" s="49" t="s">
        <v>392</v>
      </c>
      <c r="I22" s="49" t="s">
        <v>359</v>
      </c>
      <c r="J22" s="49" t="s">
        <v>393</v>
      </c>
      <c r="K22" s="49" t="s">
        <v>394</v>
      </c>
      <c r="L22" s="49" t="s">
        <v>395</v>
      </c>
    </row>
    <row r="23" spans="1:12" ht="37.5" customHeight="1">
      <c r="A23" s="51" t="s">
        <v>318</v>
      </c>
      <c r="B23" s="52">
        <v>3</v>
      </c>
      <c r="C23" s="52">
        <v>3</v>
      </c>
      <c r="D23" s="52">
        <v>0</v>
      </c>
      <c r="E23" s="51" t="s">
        <v>396</v>
      </c>
      <c r="F23" s="51" t="s">
        <v>397</v>
      </c>
      <c r="G23" s="49" t="s">
        <v>398</v>
      </c>
      <c r="H23" s="49" t="s">
        <v>399</v>
      </c>
      <c r="I23" s="49" t="s">
        <v>400</v>
      </c>
      <c r="J23" s="49" t="s">
        <v>401</v>
      </c>
      <c r="K23" s="49" t="s">
        <v>402</v>
      </c>
      <c r="L23" s="49" t="s">
        <v>403</v>
      </c>
    </row>
    <row r="24" spans="1:12" ht="49.5" customHeight="1">
      <c r="A24" s="53"/>
      <c r="B24" s="54"/>
      <c r="C24" s="54"/>
      <c r="D24" s="54"/>
      <c r="E24" s="53"/>
      <c r="F24" s="53"/>
      <c r="G24" s="49" t="s">
        <v>404</v>
      </c>
      <c r="H24" s="49" t="s">
        <v>362</v>
      </c>
      <c r="I24" s="49" t="s">
        <v>71</v>
      </c>
      <c r="J24" s="49" t="s">
        <v>71</v>
      </c>
      <c r="K24" s="49" t="s">
        <v>71</v>
      </c>
      <c r="L24" s="49" t="s">
        <v>71</v>
      </c>
    </row>
    <row r="25" spans="1:12" ht="132">
      <c r="A25" s="55"/>
      <c r="B25" s="56"/>
      <c r="C25" s="56"/>
      <c r="D25" s="56"/>
      <c r="E25" s="55"/>
      <c r="F25" s="55"/>
      <c r="G25" s="49" t="s">
        <v>405</v>
      </c>
      <c r="H25" s="49" t="s">
        <v>406</v>
      </c>
      <c r="I25" s="49" t="s">
        <v>71</v>
      </c>
      <c r="J25" s="49" t="s">
        <v>71</v>
      </c>
      <c r="K25" s="49" t="s">
        <v>71</v>
      </c>
      <c r="L25" s="49" t="s">
        <v>71</v>
      </c>
    </row>
    <row r="26" spans="1:12" ht="102" customHeight="1">
      <c r="A26" s="51" t="s">
        <v>320</v>
      </c>
      <c r="B26" s="52">
        <v>10.44</v>
      </c>
      <c r="C26" s="52">
        <v>10.44</v>
      </c>
      <c r="D26" s="52">
        <v>0</v>
      </c>
      <c r="E26" s="51" t="s">
        <v>407</v>
      </c>
      <c r="F26" s="51" t="s">
        <v>408</v>
      </c>
      <c r="G26" s="49" t="s">
        <v>409</v>
      </c>
      <c r="H26" s="49" t="s">
        <v>410</v>
      </c>
      <c r="I26" s="49" t="s">
        <v>411</v>
      </c>
      <c r="J26" s="49" t="s">
        <v>412</v>
      </c>
      <c r="K26" s="49" t="s">
        <v>361</v>
      </c>
      <c r="L26" s="49" t="s">
        <v>413</v>
      </c>
    </row>
    <row r="27" spans="1:12" ht="36">
      <c r="A27" s="53"/>
      <c r="B27" s="54"/>
      <c r="C27" s="54"/>
      <c r="D27" s="54"/>
      <c r="E27" s="53"/>
      <c r="F27" s="53"/>
      <c r="G27" s="49" t="s">
        <v>367</v>
      </c>
      <c r="H27" s="49" t="s">
        <v>414</v>
      </c>
      <c r="I27" s="49" t="s">
        <v>415</v>
      </c>
      <c r="J27" s="49" t="s">
        <v>416</v>
      </c>
      <c r="K27" s="49" t="s">
        <v>417</v>
      </c>
      <c r="L27" s="49" t="s">
        <v>362</v>
      </c>
    </row>
    <row r="28" spans="1:12" ht="132" customHeight="1">
      <c r="A28" s="53"/>
      <c r="B28" s="54"/>
      <c r="C28" s="54"/>
      <c r="D28" s="54"/>
      <c r="E28" s="53"/>
      <c r="F28" s="53"/>
      <c r="G28" s="49" t="s">
        <v>418</v>
      </c>
      <c r="H28" s="49" t="s">
        <v>362</v>
      </c>
      <c r="I28" s="49" t="s">
        <v>419</v>
      </c>
      <c r="J28" s="49" t="s">
        <v>420</v>
      </c>
      <c r="K28" s="49" t="s">
        <v>71</v>
      </c>
      <c r="L28" s="49" t="s">
        <v>71</v>
      </c>
    </row>
    <row r="29" spans="1:12" ht="81.75" customHeight="1">
      <c r="A29" s="53"/>
      <c r="B29" s="54"/>
      <c r="C29" s="54"/>
      <c r="D29" s="54"/>
      <c r="E29" s="53"/>
      <c r="F29" s="53"/>
      <c r="G29" s="49" t="s">
        <v>421</v>
      </c>
      <c r="H29" s="49" t="s">
        <v>422</v>
      </c>
      <c r="I29" s="49" t="s">
        <v>423</v>
      </c>
      <c r="J29" s="49" t="s">
        <v>424</v>
      </c>
      <c r="K29" s="49" t="s">
        <v>71</v>
      </c>
      <c r="L29" s="49" t="s">
        <v>71</v>
      </c>
    </row>
    <row r="30" spans="1:12" ht="48">
      <c r="A30" s="53"/>
      <c r="B30" s="54"/>
      <c r="C30" s="54"/>
      <c r="D30" s="54"/>
      <c r="E30" s="53"/>
      <c r="F30" s="53"/>
      <c r="G30" s="49" t="s">
        <v>425</v>
      </c>
      <c r="H30" s="49" t="s">
        <v>426</v>
      </c>
      <c r="I30" s="49" t="s">
        <v>427</v>
      </c>
      <c r="J30" s="49" t="s">
        <v>428</v>
      </c>
      <c r="K30" s="49" t="s">
        <v>71</v>
      </c>
      <c r="L30" s="49" t="s">
        <v>71</v>
      </c>
    </row>
    <row r="31" spans="1:12" ht="159" customHeight="1">
      <c r="A31" s="53"/>
      <c r="B31" s="54"/>
      <c r="C31" s="54"/>
      <c r="D31" s="54"/>
      <c r="E31" s="53"/>
      <c r="F31" s="53"/>
      <c r="G31" s="49" t="s">
        <v>429</v>
      </c>
      <c r="H31" s="49" t="s">
        <v>430</v>
      </c>
      <c r="I31" s="49" t="s">
        <v>431</v>
      </c>
      <c r="J31" s="49" t="s">
        <v>432</v>
      </c>
      <c r="K31" s="49" t="s">
        <v>71</v>
      </c>
      <c r="L31" s="49" t="s">
        <v>71</v>
      </c>
    </row>
    <row r="32" spans="1:12" ht="61.5" customHeight="1">
      <c r="A32" s="55"/>
      <c r="B32" s="56"/>
      <c r="C32" s="56"/>
      <c r="D32" s="56"/>
      <c r="E32" s="55"/>
      <c r="F32" s="55"/>
      <c r="G32" s="49" t="s">
        <v>433</v>
      </c>
      <c r="H32" s="49" t="s">
        <v>434</v>
      </c>
      <c r="I32" s="49" t="s">
        <v>435</v>
      </c>
      <c r="J32" s="49" t="s">
        <v>436</v>
      </c>
      <c r="K32" s="49" t="s">
        <v>71</v>
      </c>
      <c r="L32" s="49" t="s">
        <v>71</v>
      </c>
    </row>
    <row r="33" spans="1:12" ht="45" customHeight="1">
      <c r="A33" s="51" t="s">
        <v>317</v>
      </c>
      <c r="B33" s="52">
        <v>2</v>
      </c>
      <c r="C33" s="52">
        <v>2</v>
      </c>
      <c r="D33" s="52">
        <v>0</v>
      </c>
      <c r="E33" s="51" t="s">
        <v>437</v>
      </c>
      <c r="F33" s="51" t="s">
        <v>438</v>
      </c>
      <c r="G33" s="49" t="s">
        <v>439</v>
      </c>
      <c r="H33" s="49" t="s">
        <v>440</v>
      </c>
      <c r="I33" s="49" t="s">
        <v>441</v>
      </c>
      <c r="J33" s="49" t="s">
        <v>442</v>
      </c>
      <c r="K33" s="49" t="s">
        <v>443</v>
      </c>
      <c r="L33" s="49" t="s">
        <v>444</v>
      </c>
    </row>
    <row r="34" spans="1:12" ht="58.5" customHeight="1">
      <c r="A34" s="53"/>
      <c r="B34" s="54"/>
      <c r="C34" s="54"/>
      <c r="D34" s="54"/>
      <c r="E34" s="53"/>
      <c r="F34" s="53"/>
      <c r="G34" s="49" t="s">
        <v>445</v>
      </c>
      <c r="H34" s="49" t="s">
        <v>440</v>
      </c>
      <c r="I34" s="49" t="s">
        <v>71</v>
      </c>
      <c r="J34" s="49" t="s">
        <v>71</v>
      </c>
      <c r="K34" s="49" t="s">
        <v>446</v>
      </c>
      <c r="L34" s="49" t="s">
        <v>447</v>
      </c>
    </row>
    <row r="35" spans="1:12" ht="39" customHeight="1">
      <c r="A35" s="53"/>
      <c r="B35" s="54"/>
      <c r="C35" s="54"/>
      <c r="D35" s="54"/>
      <c r="E35" s="53"/>
      <c r="F35" s="53"/>
      <c r="G35" s="49" t="s">
        <v>448</v>
      </c>
      <c r="H35" s="49" t="s">
        <v>449</v>
      </c>
      <c r="I35" s="49" t="s">
        <v>71</v>
      </c>
      <c r="J35" s="49" t="s">
        <v>71</v>
      </c>
      <c r="K35" s="49" t="s">
        <v>71</v>
      </c>
      <c r="L35" s="49" t="s">
        <v>71</v>
      </c>
    </row>
    <row r="36" spans="1:12" ht="57" customHeight="1">
      <c r="A36" s="53"/>
      <c r="B36" s="54"/>
      <c r="C36" s="54"/>
      <c r="D36" s="54"/>
      <c r="E36" s="53"/>
      <c r="F36" s="53"/>
      <c r="G36" s="49" t="s">
        <v>450</v>
      </c>
      <c r="H36" s="49" t="s">
        <v>451</v>
      </c>
      <c r="I36" s="49" t="s">
        <v>71</v>
      </c>
      <c r="J36" s="49" t="s">
        <v>71</v>
      </c>
      <c r="K36" s="49" t="s">
        <v>71</v>
      </c>
      <c r="L36" s="49" t="s">
        <v>71</v>
      </c>
    </row>
    <row r="37" spans="1:12" ht="36">
      <c r="A37" s="53"/>
      <c r="B37" s="54"/>
      <c r="C37" s="54"/>
      <c r="D37" s="54"/>
      <c r="E37" s="53"/>
      <c r="F37" s="53"/>
      <c r="G37" s="49" t="s">
        <v>448</v>
      </c>
      <c r="H37" s="49" t="s">
        <v>452</v>
      </c>
      <c r="I37" s="49" t="s">
        <v>71</v>
      </c>
      <c r="J37" s="49" t="s">
        <v>71</v>
      </c>
      <c r="K37" s="49" t="s">
        <v>71</v>
      </c>
      <c r="L37" s="49" t="s">
        <v>71</v>
      </c>
    </row>
    <row r="38" spans="1:12" ht="24">
      <c r="A38" s="55"/>
      <c r="B38" s="56"/>
      <c r="C38" s="56"/>
      <c r="D38" s="56"/>
      <c r="E38" s="55"/>
      <c r="F38" s="55"/>
      <c r="G38" s="49" t="s">
        <v>377</v>
      </c>
      <c r="H38" s="49" t="s">
        <v>453</v>
      </c>
      <c r="I38" s="49" t="s">
        <v>71</v>
      </c>
      <c r="J38" s="49" t="s">
        <v>71</v>
      </c>
      <c r="K38" s="49" t="s">
        <v>71</v>
      </c>
      <c r="L38" s="49" t="s">
        <v>71</v>
      </c>
    </row>
  </sheetData>
  <sheetProtection/>
  <mergeCells count="48">
    <mergeCell ref="A2:L2"/>
    <mergeCell ref="B4:D4"/>
    <mergeCell ref="G4:L4"/>
    <mergeCell ref="G5:H5"/>
    <mergeCell ref="I5:J5"/>
    <mergeCell ref="K5:L5"/>
    <mergeCell ref="A4:A6"/>
    <mergeCell ref="A10:A13"/>
    <mergeCell ref="A14:A17"/>
    <mergeCell ref="A18:A21"/>
    <mergeCell ref="A23:A25"/>
    <mergeCell ref="A26:A32"/>
    <mergeCell ref="A33:A38"/>
    <mergeCell ref="B5:B6"/>
    <mergeCell ref="B10:B13"/>
    <mergeCell ref="B14:B17"/>
    <mergeCell ref="B18:B21"/>
    <mergeCell ref="B23:B25"/>
    <mergeCell ref="B26:B32"/>
    <mergeCell ref="B33:B38"/>
    <mergeCell ref="C5:C6"/>
    <mergeCell ref="C10:C13"/>
    <mergeCell ref="C14:C17"/>
    <mergeCell ref="C18:C21"/>
    <mergeCell ref="C23:C25"/>
    <mergeCell ref="C26:C32"/>
    <mergeCell ref="C33:C38"/>
    <mergeCell ref="D5:D6"/>
    <mergeCell ref="D10:D13"/>
    <mergeCell ref="D14:D17"/>
    <mergeCell ref="D18:D21"/>
    <mergeCell ref="D23:D25"/>
    <mergeCell ref="D26:D32"/>
    <mergeCell ref="D33:D38"/>
    <mergeCell ref="E4:E6"/>
    <mergeCell ref="E10:E13"/>
    <mergeCell ref="E14:E17"/>
    <mergeCell ref="E18:E21"/>
    <mergeCell ref="E23:E25"/>
    <mergeCell ref="E26:E32"/>
    <mergeCell ref="E33:E38"/>
    <mergeCell ref="F4:F6"/>
    <mergeCell ref="F10:F13"/>
    <mergeCell ref="F14:F17"/>
    <mergeCell ref="F18:F21"/>
    <mergeCell ref="F23:F25"/>
    <mergeCell ref="F26:F32"/>
    <mergeCell ref="F33:F38"/>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scale="94"/>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13">
      <selection activeCell="A3" sqref="A3:H18"/>
    </sheetView>
  </sheetViews>
  <sheetFormatPr defaultColWidth="9.33203125" defaultRowHeight="11.25"/>
  <cols>
    <col min="1" max="1" width="9.16015625" style="0" customWidth="1"/>
    <col min="2" max="3" width="12.5" style="0" customWidth="1"/>
    <col min="4" max="4" width="7.16015625" style="0" customWidth="1"/>
    <col min="5" max="5" width="47"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454</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455</v>
      </c>
      <c r="B5" s="8"/>
      <c r="C5" s="9"/>
      <c r="D5" s="10" t="s">
        <v>72</v>
      </c>
      <c r="E5" s="11" t="s">
        <v>327</v>
      </c>
      <c r="F5" s="11"/>
      <c r="G5" s="11"/>
      <c r="H5" s="12"/>
    </row>
    <row r="6" spans="1:8" s="2" customFormat="1" ht="27" customHeight="1">
      <c r="A6" s="13" t="s">
        <v>456</v>
      </c>
      <c r="B6" s="14" t="s">
        <v>457</v>
      </c>
      <c r="C6" s="15"/>
      <c r="D6" s="14" t="s">
        <v>458</v>
      </c>
      <c r="E6" s="15"/>
      <c r="F6" s="7" t="s">
        <v>459</v>
      </c>
      <c r="G6" s="8"/>
      <c r="H6" s="9"/>
    </row>
    <row r="7" spans="1:8" s="2" customFormat="1" ht="27" customHeight="1">
      <c r="A7" s="13"/>
      <c r="B7" s="16"/>
      <c r="C7" s="17"/>
      <c r="D7" s="16"/>
      <c r="E7" s="17"/>
      <c r="F7" s="13" t="s">
        <v>460</v>
      </c>
      <c r="G7" s="13" t="s">
        <v>347</v>
      </c>
      <c r="H7" s="13" t="s">
        <v>348</v>
      </c>
    </row>
    <row r="8" spans="1:8" s="2" customFormat="1" ht="102" customHeight="1">
      <c r="A8" s="13"/>
      <c r="B8" s="18" t="s">
        <v>461</v>
      </c>
      <c r="C8" s="19" t="s">
        <v>344</v>
      </c>
      <c r="D8" s="20" t="s">
        <v>462</v>
      </c>
      <c r="E8" s="21"/>
      <c r="F8" s="22">
        <f aca="true" t="shared" si="0" ref="F8:F17">SUM(G8:H8)</f>
        <v>2522058.21</v>
      </c>
      <c r="G8" s="22">
        <v>2522058.21</v>
      </c>
      <c r="H8" s="22">
        <v>0</v>
      </c>
    </row>
    <row r="9" spans="1:8" s="2" customFormat="1" ht="27" customHeight="1">
      <c r="A9" s="13"/>
      <c r="B9" s="18" t="s">
        <v>71</v>
      </c>
      <c r="C9" s="19" t="s">
        <v>463</v>
      </c>
      <c r="D9" s="20" t="s">
        <v>71</v>
      </c>
      <c r="E9" s="21"/>
      <c r="F9" s="22">
        <f t="shared" si="0"/>
        <v>0</v>
      </c>
      <c r="G9" s="22" t="s">
        <v>71</v>
      </c>
      <c r="H9" s="22" t="s">
        <v>71</v>
      </c>
    </row>
    <row r="10" spans="1:8" s="2" customFormat="1" ht="27" customHeight="1">
      <c r="A10" s="13"/>
      <c r="B10" s="10" t="s">
        <v>71</v>
      </c>
      <c r="C10" s="12" t="s">
        <v>464</v>
      </c>
      <c r="D10" s="20" t="s">
        <v>71</v>
      </c>
      <c r="E10" s="21"/>
      <c r="F10" s="22">
        <f t="shared" si="0"/>
        <v>0</v>
      </c>
      <c r="G10" s="22" t="s">
        <v>71</v>
      </c>
      <c r="H10" s="22" t="s">
        <v>71</v>
      </c>
    </row>
    <row r="11" spans="1:8" s="2" customFormat="1" ht="27" customHeight="1">
      <c r="A11" s="13"/>
      <c r="B11" s="18" t="s">
        <v>71</v>
      </c>
      <c r="C11" s="19"/>
      <c r="D11" s="20" t="s">
        <v>71</v>
      </c>
      <c r="E11" s="21"/>
      <c r="F11" s="22">
        <f t="shared" si="0"/>
        <v>0</v>
      </c>
      <c r="G11" s="22" t="s">
        <v>71</v>
      </c>
      <c r="H11" s="22" t="s">
        <v>71</v>
      </c>
    </row>
    <row r="12" spans="1:8" s="2" customFormat="1" ht="27" customHeight="1">
      <c r="A12" s="13"/>
      <c r="B12" s="18" t="s">
        <v>71</v>
      </c>
      <c r="C12" s="19" t="s">
        <v>465</v>
      </c>
      <c r="D12" s="23" t="s">
        <v>71</v>
      </c>
      <c r="E12" s="24" t="s">
        <v>466</v>
      </c>
      <c r="F12" s="25">
        <f t="shared" si="0"/>
        <v>0</v>
      </c>
      <c r="G12" s="25" t="s">
        <v>71</v>
      </c>
      <c r="H12" s="25" t="s">
        <v>71</v>
      </c>
    </row>
    <row r="13" spans="1:8" s="2" customFormat="1" ht="27" customHeight="1">
      <c r="A13" s="7"/>
      <c r="B13" s="26" t="s">
        <v>71</v>
      </c>
      <c r="C13" s="26" t="s">
        <v>467</v>
      </c>
      <c r="D13" s="27" t="s">
        <v>71</v>
      </c>
      <c r="E13" s="27"/>
      <c r="F13" s="26">
        <f t="shared" si="0"/>
        <v>0</v>
      </c>
      <c r="G13" s="26" t="s">
        <v>71</v>
      </c>
      <c r="H13" s="26" t="s">
        <v>71</v>
      </c>
    </row>
    <row r="14" spans="1:8" s="2" customFormat="1" ht="27" customHeight="1">
      <c r="A14" s="7"/>
      <c r="B14" s="26" t="s">
        <v>71</v>
      </c>
      <c r="C14" s="26" t="s">
        <v>468</v>
      </c>
      <c r="D14" s="27" t="s">
        <v>71</v>
      </c>
      <c r="E14" s="27"/>
      <c r="F14" s="26">
        <f t="shared" si="0"/>
        <v>0</v>
      </c>
      <c r="G14" s="26" t="s">
        <v>71</v>
      </c>
      <c r="H14" s="26" t="s">
        <v>71</v>
      </c>
    </row>
    <row r="15" spans="1:8" s="2" customFormat="1" ht="27" customHeight="1">
      <c r="A15" s="7"/>
      <c r="B15" s="26" t="s">
        <v>71</v>
      </c>
      <c r="C15" s="26" t="s">
        <v>469</v>
      </c>
      <c r="D15" s="26" t="s">
        <v>71</v>
      </c>
      <c r="E15" s="26"/>
      <c r="F15" s="26">
        <f t="shared" si="0"/>
        <v>0</v>
      </c>
      <c r="G15" s="26" t="s">
        <v>71</v>
      </c>
      <c r="H15" s="26" t="s">
        <v>71</v>
      </c>
    </row>
    <row r="16" spans="1:8" s="2" customFormat="1" ht="27" customHeight="1">
      <c r="A16" s="7"/>
      <c r="B16" s="28" t="s">
        <v>71</v>
      </c>
      <c r="C16" s="29" t="s">
        <v>470</v>
      </c>
      <c r="D16" s="28" t="s">
        <v>71</v>
      </c>
      <c r="E16" s="29"/>
      <c r="F16" s="26">
        <f t="shared" si="0"/>
        <v>0</v>
      </c>
      <c r="G16" s="26" t="s">
        <v>71</v>
      </c>
      <c r="H16" s="26" t="s">
        <v>71</v>
      </c>
    </row>
    <row r="17" spans="1:8" s="2" customFormat="1" ht="27" customHeight="1">
      <c r="A17" s="7"/>
      <c r="B17" s="28" t="s">
        <v>71</v>
      </c>
      <c r="C17" s="29" t="s">
        <v>471</v>
      </c>
      <c r="D17" s="28" t="s">
        <v>71</v>
      </c>
      <c r="E17" s="29"/>
      <c r="F17" s="26">
        <f t="shared" si="0"/>
        <v>0</v>
      </c>
      <c r="G17" s="26" t="s">
        <v>71</v>
      </c>
      <c r="H17" s="26" t="s">
        <v>71</v>
      </c>
    </row>
    <row r="18" spans="1:8" s="2" customFormat="1" ht="27" customHeight="1">
      <c r="A18" s="13"/>
      <c r="B18" s="16" t="s">
        <v>472</v>
      </c>
      <c r="C18" s="30"/>
      <c r="D18" s="30"/>
      <c r="E18" s="17"/>
      <c r="F18" s="31">
        <f>SUM(F8:F17)</f>
        <v>2522058.21</v>
      </c>
      <c r="G18" s="31">
        <f>SUM(G8:G17)</f>
        <v>2522058.21</v>
      </c>
      <c r="H18" s="31">
        <f>SUM(H8:H17)</f>
        <v>0</v>
      </c>
    </row>
    <row r="19" spans="1:8" s="2" customFormat="1" ht="86.25" customHeight="1">
      <c r="A19" s="32" t="s">
        <v>473</v>
      </c>
      <c r="B19" s="20" t="s">
        <v>462</v>
      </c>
      <c r="C19" s="33"/>
      <c r="D19" s="33"/>
      <c r="E19" s="33"/>
      <c r="F19" s="33"/>
      <c r="G19" s="33"/>
      <c r="H19" s="21"/>
    </row>
    <row r="20" spans="1:8" s="3" customFormat="1" ht="27" customHeight="1">
      <c r="A20" s="34" t="s">
        <v>474</v>
      </c>
      <c r="B20" s="35" t="s">
        <v>475</v>
      </c>
      <c r="C20" s="35" t="s">
        <v>476</v>
      </c>
      <c r="D20" s="36" t="s">
        <v>477</v>
      </c>
      <c r="E20" s="35" t="s">
        <v>352</v>
      </c>
      <c r="F20" s="35"/>
      <c r="G20" s="35" t="s">
        <v>353</v>
      </c>
      <c r="H20" s="35"/>
    </row>
    <row r="21" spans="1:8" s="3" customFormat="1" ht="27" customHeight="1">
      <c r="A21" s="34"/>
      <c r="B21" s="35" t="s">
        <v>478</v>
      </c>
      <c r="C21" s="37" t="s">
        <v>479</v>
      </c>
      <c r="D21" s="36">
        <v>1</v>
      </c>
      <c r="E21" s="38" t="s">
        <v>71</v>
      </c>
      <c r="F21" s="38"/>
      <c r="G21" s="39" t="s">
        <v>71</v>
      </c>
      <c r="H21" s="39" t="s">
        <v>480</v>
      </c>
    </row>
    <row r="22" spans="1:8" s="3" customFormat="1" ht="27" customHeight="1">
      <c r="A22" s="34"/>
      <c r="B22" s="35"/>
      <c r="C22" s="40"/>
      <c r="D22" s="36">
        <v>2</v>
      </c>
      <c r="E22" s="38" t="s">
        <v>71</v>
      </c>
      <c r="F22" s="38" t="s">
        <v>481</v>
      </c>
      <c r="G22" s="39" t="s">
        <v>71</v>
      </c>
      <c r="H22" s="39" t="s">
        <v>482</v>
      </c>
    </row>
    <row r="23" spans="1:8" s="3" customFormat="1" ht="27" customHeight="1">
      <c r="A23" s="34"/>
      <c r="B23" s="35"/>
      <c r="C23" s="40"/>
      <c r="D23" s="36">
        <v>3</v>
      </c>
      <c r="E23" s="38" t="s">
        <v>71</v>
      </c>
      <c r="F23" s="38" t="s">
        <v>483</v>
      </c>
      <c r="G23" s="39" t="s">
        <v>71</v>
      </c>
      <c r="H23" s="39" t="s">
        <v>484</v>
      </c>
    </row>
    <row r="24" spans="1:8" s="3" customFormat="1" ht="27" customHeight="1">
      <c r="A24" s="34"/>
      <c r="B24" s="35"/>
      <c r="C24" s="40"/>
      <c r="D24" s="36">
        <v>4</v>
      </c>
      <c r="E24" s="38" t="s">
        <v>71</v>
      </c>
      <c r="F24" s="38"/>
      <c r="G24" s="39" t="s">
        <v>71</v>
      </c>
      <c r="H24" s="39" t="s">
        <v>485</v>
      </c>
    </row>
    <row r="25" spans="1:8" s="3" customFormat="1" ht="27" customHeight="1">
      <c r="A25" s="34"/>
      <c r="B25" s="35"/>
      <c r="C25" s="40"/>
      <c r="D25" s="36">
        <v>5</v>
      </c>
      <c r="E25" s="38" t="s">
        <v>71</v>
      </c>
      <c r="F25" s="38"/>
      <c r="G25" s="39" t="s">
        <v>71</v>
      </c>
      <c r="H25" s="39" t="s">
        <v>486</v>
      </c>
    </row>
    <row r="26" spans="1:8" s="3" customFormat="1" ht="27" customHeight="1">
      <c r="A26" s="34"/>
      <c r="B26" s="35"/>
      <c r="C26" s="40"/>
      <c r="D26" s="36">
        <v>6</v>
      </c>
      <c r="E26" s="38" t="s">
        <v>71</v>
      </c>
      <c r="F26" s="38"/>
      <c r="G26" s="39" t="s">
        <v>71</v>
      </c>
      <c r="H26" s="39" t="s">
        <v>487</v>
      </c>
    </row>
    <row r="27" spans="1:8" s="3" customFormat="1" ht="27" customHeight="1">
      <c r="A27" s="34"/>
      <c r="B27" s="35"/>
      <c r="C27" s="40"/>
      <c r="D27" s="36">
        <v>7</v>
      </c>
      <c r="E27" s="38" t="s">
        <v>71</v>
      </c>
      <c r="F27" s="38"/>
      <c r="G27" s="39" t="s">
        <v>71</v>
      </c>
      <c r="H27" s="39" t="s">
        <v>488</v>
      </c>
    </row>
    <row r="28" spans="1:8" s="3" customFormat="1" ht="27" customHeight="1">
      <c r="A28" s="34"/>
      <c r="B28" s="35"/>
      <c r="C28" s="40"/>
      <c r="D28" s="36">
        <v>8</v>
      </c>
      <c r="E28" s="38" t="s">
        <v>71</v>
      </c>
      <c r="F28" s="38"/>
      <c r="G28" s="39" t="s">
        <v>71</v>
      </c>
      <c r="H28" s="39" t="s">
        <v>489</v>
      </c>
    </row>
    <row r="29" spans="1:8" s="3" customFormat="1" ht="114" customHeight="1">
      <c r="A29" s="34"/>
      <c r="B29" s="35"/>
      <c r="C29" s="41" t="s">
        <v>490</v>
      </c>
      <c r="D29" s="36">
        <v>9</v>
      </c>
      <c r="E29" s="38" t="s">
        <v>490</v>
      </c>
      <c r="F29" s="38"/>
      <c r="G29" s="39" t="s">
        <v>462</v>
      </c>
      <c r="H29" s="39" t="s">
        <v>491</v>
      </c>
    </row>
    <row r="30" spans="1:8" s="3" customFormat="1" ht="27" customHeight="1">
      <c r="A30" s="34"/>
      <c r="B30" s="35"/>
      <c r="C30" s="41"/>
      <c r="D30" s="36">
        <v>10</v>
      </c>
      <c r="E30" s="38" t="s">
        <v>71</v>
      </c>
      <c r="F30" s="38"/>
      <c r="G30" s="39" t="s">
        <v>71</v>
      </c>
      <c r="H30" s="39" t="s">
        <v>492</v>
      </c>
    </row>
    <row r="31" spans="1:8" s="3" customFormat="1" ht="27" customHeight="1">
      <c r="A31" s="34"/>
      <c r="B31" s="35"/>
      <c r="C31" s="41"/>
      <c r="D31" s="36">
        <v>11</v>
      </c>
      <c r="E31" s="38" t="s">
        <v>71</v>
      </c>
      <c r="F31" s="38"/>
      <c r="G31" s="39" t="s">
        <v>71</v>
      </c>
      <c r="H31" s="39" t="s">
        <v>493</v>
      </c>
    </row>
    <row r="32" spans="1:8" s="3" customFormat="1" ht="27" customHeight="1">
      <c r="A32" s="34"/>
      <c r="B32" s="35"/>
      <c r="C32" s="41"/>
      <c r="D32" s="36">
        <v>12</v>
      </c>
      <c r="E32" s="38" t="s">
        <v>71</v>
      </c>
      <c r="F32" s="38"/>
      <c r="G32" s="39" t="s">
        <v>71</v>
      </c>
      <c r="H32" s="39" t="s">
        <v>494</v>
      </c>
    </row>
    <row r="33" spans="1:8" s="3" customFormat="1" ht="27" customHeight="1">
      <c r="A33" s="34"/>
      <c r="B33" s="35"/>
      <c r="C33" s="41"/>
      <c r="D33" s="36">
        <v>13</v>
      </c>
      <c r="E33" s="38" t="s">
        <v>71</v>
      </c>
      <c r="F33" s="38"/>
      <c r="G33" s="39" t="s">
        <v>71</v>
      </c>
      <c r="H33" s="39" t="s">
        <v>495</v>
      </c>
    </row>
    <row r="34" spans="1:8" s="3" customFormat="1" ht="27" customHeight="1">
      <c r="A34" s="34"/>
      <c r="B34" s="35"/>
      <c r="C34" s="41" t="s">
        <v>496</v>
      </c>
      <c r="D34" s="36">
        <v>14</v>
      </c>
      <c r="E34" s="38" t="s">
        <v>496</v>
      </c>
      <c r="F34" s="38"/>
      <c r="G34" s="39" t="s">
        <v>497</v>
      </c>
      <c r="H34" s="39" t="s">
        <v>498</v>
      </c>
    </row>
    <row r="35" spans="1:8" s="3" customFormat="1" ht="27" customHeight="1">
      <c r="A35" s="34"/>
      <c r="B35" s="35"/>
      <c r="C35" s="41"/>
      <c r="D35" s="36">
        <v>15</v>
      </c>
      <c r="E35" s="38" t="s">
        <v>71</v>
      </c>
      <c r="F35" s="38"/>
      <c r="G35" s="39" t="s">
        <v>71</v>
      </c>
      <c r="H35" s="39" t="s">
        <v>499</v>
      </c>
    </row>
    <row r="36" spans="1:8" s="3" customFormat="1" ht="27" customHeight="1">
      <c r="A36" s="34"/>
      <c r="B36" s="35"/>
      <c r="C36" s="41"/>
      <c r="D36" s="36">
        <v>16</v>
      </c>
      <c r="E36" s="38" t="s">
        <v>71</v>
      </c>
      <c r="F36" s="38"/>
      <c r="G36" s="42" t="s">
        <v>71</v>
      </c>
      <c r="H36" s="43" t="s">
        <v>500</v>
      </c>
    </row>
    <row r="37" spans="1:8" s="3" customFormat="1" ht="27" customHeight="1">
      <c r="A37" s="34"/>
      <c r="B37" s="35"/>
      <c r="C37" s="41"/>
      <c r="D37" s="36">
        <v>17</v>
      </c>
      <c r="E37" s="38" t="s">
        <v>71</v>
      </c>
      <c r="F37" s="38"/>
      <c r="G37" s="42" t="s">
        <v>71</v>
      </c>
      <c r="H37" s="43" t="s">
        <v>501</v>
      </c>
    </row>
    <row r="38" spans="1:8" s="3" customFormat="1" ht="27" customHeight="1">
      <c r="A38" s="34"/>
      <c r="B38" s="35"/>
      <c r="C38" s="41"/>
      <c r="D38" s="36">
        <v>18</v>
      </c>
      <c r="E38" s="38" t="s">
        <v>71</v>
      </c>
      <c r="F38" s="38"/>
      <c r="G38" s="39" t="s">
        <v>71</v>
      </c>
      <c r="H38" s="39" t="s">
        <v>502</v>
      </c>
    </row>
    <row r="39" spans="1:8" s="3" customFormat="1" ht="27" customHeight="1">
      <c r="A39" s="34"/>
      <c r="B39" s="35"/>
      <c r="C39" s="41" t="s">
        <v>503</v>
      </c>
      <c r="D39" s="36">
        <v>19</v>
      </c>
      <c r="E39" s="38" t="s">
        <v>503</v>
      </c>
      <c r="F39" s="38"/>
      <c r="G39" s="39" t="s">
        <v>504</v>
      </c>
      <c r="H39" s="39" t="s">
        <v>505</v>
      </c>
    </row>
    <row r="40" spans="1:8" s="3" customFormat="1" ht="27" customHeight="1">
      <c r="A40" s="34"/>
      <c r="B40" s="35"/>
      <c r="C40" s="41"/>
      <c r="D40" s="36">
        <v>20</v>
      </c>
      <c r="E40" s="38" t="s">
        <v>71</v>
      </c>
      <c r="F40" s="38"/>
      <c r="G40" s="42" t="s">
        <v>71</v>
      </c>
      <c r="H40" s="43" t="s">
        <v>506</v>
      </c>
    </row>
    <row r="41" spans="1:8" s="3" customFormat="1" ht="27" customHeight="1">
      <c r="A41" s="34"/>
      <c r="B41" s="35"/>
      <c r="C41" s="41"/>
      <c r="D41" s="36">
        <v>21</v>
      </c>
      <c r="E41" s="38" t="s">
        <v>71</v>
      </c>
      <c r="F41" s="38"/>
      <c r="G41" s="42" t="s">
        <v>71</v>
      </c>
      <c r="H41" s="43" t="s">
        <v>507</v>
      </c>
    </row>
    <row r="42" spans="1:8" s="3" customFormat="1" ht="27" customHeight="1">
      <c r="A42" s="34"/>
      <c r="B42" s="35"/>
      <c r="C42" s="41"/>
      <c r="D42" s="36">
        <v>22</v>
      </c>
      <c r="E42" s="38" t="s">
        <v>71</v>
      </c>
      <c r="F42" s="38"/>
      <c r="G42" s="39" t="s">
        <v>71</v>
      </c>
      <c r="H42" s="39" t="s">
        <v>508</v>
      </c>
    </row>
    <row r="43" spans="1:8" s="3" customFormat="1" ht="27" customHeight="1">
      <c r="A43" s="34"/>
      <c r="B43" s="35"/>
      <c r="C43" s="41"/>
      <c r="D43" s="36">
        <v>23</v>
      </c>
      <c r="E43" s="38" t="s">
        <v>71</v>
      </c>
      <c r="F43" s="38"/>
      <c r="G43" s="39" t="s">
        <v>71</v>
      </c>
      <c r="H43" s="39" t="s">
        <v>509</v>
      </c>
    </row>
    <row r="44" spans="1:8" s="3" customFormat="1" ht="27" customHeight="1">
      <c r="A44" s="34"/>
      <c r="B44" s="35" t="s">
        <v>510</v>
      </c>
      <c r="C44" s="41" t="s">
        <v>511</v>
      </c>
      <c r="D44" s="36">
        <v>1</v>
      </c>
      <c r="E44" s="38" t="s">
        <v>71</v>
      </c>
      <c r="F44" s="38"/>
      <c r="G44" s="39" t="s">
        <v>71</v>
      </c>
      <c r="H44" s="39" t="s">
        <v>512</v>
      </c>
    </row>
    <row r="45" spans="1:8" s="3" customFormat="1" ht="27" customHeight="1">
      <c r="A45" s="34"/>
      <c r="B45" s="35"/>
      <c r="C45" s="41"/>
      <c r="D45" s="36">
        <v>2</v>
      </c>
      <c r="E45" s="38" t="s">
        <v>71</v>
      </c>
      <c r="F45" s="38"/>
      <c r="G45" s="42" t="s">
        <v>71</v>
      </c>
      <c r="H45" s="43" t="s">
        <v>513</v>
      </c>
    </row>
    <row r="46" spans="1:8" s="3" customFormat="1" ht="27" customHeight="1">
      <c r="A46" s="34"/>
      <c r="B46" s="35"/>
      <c r="C46" s="41"/>
      <c r="D46" s="36">
        <v>3</v>
      </c>
      <c r="E46" s="38" t="s">
        <v>71</v>
      </c>
      <c r="F46" s="38"/>
      <c r="G46" s="42" t="s">
        <v>71</v>
      </c>
      <c r="H46" s="43" t="s">
        <v>514</v>
      </c>
    </row>
    <row r="47" spans="1:8" s="3" customFormat="1" ht="27" customHeight="1">
      <c r="A47" s="34"/>
      <c r="B47" s="35"/>
      <c r="C47" s="41"/>
      <c r="D47" s="36">
        <v>4</v>
      </c>
      <c r="E47" s="38" t="s">
        <v>71</v>
      </c>
      <c r="F47" s="38"/>
      <c r="G47" s="39" t="s">
        <v>71</v>
      </c>
      <c r="H47" s="39" t="s">
        <v>515</v>
      </c>
    </row>
    <row r="48" spans="1:8" s="3" customFormat="1" ht="27" customHeight="1">
      <c r="A48" s="34"/>
      <c r="B48" s="35"/>
      <c r="C48" s="41"/>
      <c r="D48" s="36">
        <v>5</v>
      </c>
      <c r="E48" s="38" t="s">
        <v>71</v>
      </c>
      <c r="F48" s="38"/>
      <c r="G48" s="39" t="s">
        <v>71</v>
      </c>
      <c r="H48" s="39" t="s">
        <v>516</v>
      </c>
    </row>
    <row r="49" spans="1:8" s="3" customFormat="1" ht="27" customHeight="1">
      <c r="A49" s="34"/>
      <c r="B49" s="35"/>
      <c r="C49" s="41" t="s">
        <v>517</v>
      </c>
      <c r="D49" s="36">
        <v>6</v>
      </c>
      <c r="E49" s="38" t="s">
        <v>71</v>
      </c>
      <c r="F49" s="38"/>
      <c r="G49" s="39" t="s">
        <v>71</v>
      </c>
      <c r="H49" s="39" t="s">
        <v>518</v>
      </c>
    </row>
    <row r="50" spans="1:8" s="3" customFormat="1" ht="27" customHeight="1">
      <c r="A50" s="34"/>
      <c r="B50" s="35"/>
      <c r="C50" s="41"/>
      <c r="D50" s="36">
        <v>7</v>
      </c>
      <c r="E50" s="38" t="s">
        <v>71</v>
      </c>
      <c r="F50" s="38"/>
      <c r="G50" s="39" t="s">
        <v>71</v>
      </c>
      <c r="H50" s="39" t="s">
        <v>519</v>
      </c>
    </row>
    <row r="51" spans="1:8" s="3" customFormat="1" ht="27" customHeight="1">
      <c r="A51" s="34"/>
      <c r="B51" s="35"/>
      <c r="C51" s="41"/>
      <c r="D51" s="36">
        <v>8</v>
      </c>
      <c r="E51" s="38" t="s">
        <v>71</v>
      </c>
      <c r="F51" s="38"/>
      <c r="G51" s="39" t="s">
        <v>71</v>
      </c>
      <c r="H51" s="39" t="s">
        <v>520</v>
      </c>
    </row>
    <row r="52" spans="1:8" s="3" customFormat="1" ht="27" customHeight="1">
      <c r="A52" s="34"/>
      <c r="B52" s="35"/>
      <c r="C52" s="41"/>
      <c r="D52" s="36">
        <v>9</v>
      </c>
      <c r="E52" s="38" t="s">
        <v>71</v>
      </c>
      <c r="F52" s="38"/>
      <c r="G52" s="39" t="s">
        <v>71</v>
      </c>
      <c r="H52" s="39" t="s">
        <v>521</v>
      </c>
    </row>
    <row r="53" spans="1:8" s="3" customFormat="1" ht="27" customHeight="1">
      <c r="A53" s="34"/>
      <c r="B53" s="35"/>
      <c r="C53" s="41"/>
      <c r="D53" s="36">
        <v>10</v>
      </c>
      <c r="E53" s="38" t="s">
        <v>71</v>
      </c>
      <c r="F53" s="38"/>
      <c r="G53" s="39" t="s">
        <v>71</v>
      </c>
      <c r="H53" s="39" t="s">
        <v>522</v>
      </c>
    </row>
    <row r="54" spans="1:8" s="3" customFormat="1" ht="27" customHeight="1">
      <c r="A54" s="34"/>
      <c r="B54" s="35"/>
      <c r="C54" s="41" t="s">
        <v>523</v>
      </c>
      <c r="D54" s="36">
        <v>11</v>
      </c>
      <c r="E54" s="38" t="s">
        <v>71</v>
      </c>
      <c r="F54" s="38"/>
      <c r="G54" s="39" t="s">
        <v>71</v>
      </c>
      <c r="H54" s="39" t="s">
        <v>524</v>
      </c>
    </row>
    <row r="55" spans="1:8" s="3" customFormat="1" ht="27" customHeight="1">
      <c r="A55" s="34"/>
      <c r="B55" s="35"/>
      <c r="C55" s="41"/>
      <c r="D55" s="36">
        <v>12</v>
      </c>
      <c r="E55" s="38" t="s">
        <v>71</v>
      </c>
      <c r="F55" s="38"/>
      <c r="G55" s="42" t="s">
        <v>71</v>
      </c>
      <c r="H55" s="43" t="s">
        <v>525</v>
      </c>
    </row>
    <row r="56" spans="1:8" s="3" customFormat="1" ht="27" customHeight="1">
      <c r="A56" s="34"/>
      <c r="B56" s="35"/>
      <c r="C56" s="41"/>
      <c r="D56" s="36">
        <v>13</v>
      </c>
      <c r="E56" s="38" t="s">
        <v>71</v>
      </c>
      <c r="F56" s="38"/>
      <c r="G56" s="42" t="s">
        <v>71</v>
      </c>
      <c r="H56" s="43" t="s">
        <v>526</v>
      </c>
    </row>
    <row r="57" spans="1:8" s="3" customFormat="1" ht="27" customHeight="1">
      <c r="A57" s="34"/>
      <c r="B57" s="35"/>
      <c r="C57" s="41"/>
      <c r="D57" s="36">
        <v>14</v>
      </c>
      <c r="E57" s="38" t="s">
        <v>71</v>
      </c>
      <c r="F57" s="38"/>
      <c r="G57" s="39" t="s">
        <v>71</v>
      </c>
      <c r="H57" s="39" t="s">
        <v>527</v>
      </c>
    </row>
    <row r="58" spans="1:8" s="3" customFormat="1" ht="27" customHeight="1">
      <c r="A58" s="34"/>
      <c r="B58" s="35"/>
      <c r="C58" s="41"/>
      <c r="D58" s="36">
        <v>15</v>
      </c>
      <c r="E58" s="38" t="s">
        <v>71</v>
      </c>
      <c r="F58" s="38"/>
      <c r="G58" s="39" t="s">
        <v>71</v>
      </c>
      <c r="H58" s="39" t="s">
        <v>528</v>
      </c>
    </row>
    <row r="59" spans="1:8" s="3" customFormat="1" ht="27" customHeight="1">
      <c r="A59" s="34"/>
      <c r="B59" s="35"/>
      <c r="C59" s="41" t="s">
        <v>529</v>
      </c>
      <c r="D59" s="36">
        <v>16</v>
      </c>
      <c r="E59" s="38" t="s">
        <v>71</v>
      </c>
      <c r="F59" s="38"/>
      <c r="G59" s="39" t="s">
        <v>71</v>
      </c>
      <c r="H59" s="39" t="s">
        <v>530</v>
      </c>
    </row>
    <row r="60" spans="1:8" s="3" customFormat="1" ht="27" customHeight="1">
      <c r="A60" s="34"/>
      <c r="B60" s="35"/>
      <c r="C60" s="41"/>
      <c r="D60" s="36">
        <v>17</v>
      </c>
      <c r="E60" s="38" t="s">
        <v>71</v>
      </c>
      <c r="F60" s="38"/>
      <c r="G60" s="39" t="s">
        <v>71</v>
      </c>
      <c r="H60" s="39" t="s">
        <v>531</v>
      </c>
    </row>
    <row r="61" spans="1:8" s="3" customFormat="1" ht="27" customHeight="1">
      <c r="A61" s="34"/>
      <c r="B61" s="35"/>
      <c r="C61" s="41"/>
      <c r="D61" s="36">
        <v>18</v>
      </c>
      <c r="E61" s="38" t="s">
        <v>71</v>
      </c>
      <c r="F61" s="38"/>
      <c r="G61" s="39" t="s">
        <v>71</v>
      </c>
      <c r="H61" s="39" t="s">
        <v>532</v>
      </c>
    </row>
    <row r="62" spans="1:8" s="3" customFormat="1" ht="27" customHeight="1">
      <c r="A62" s="34"/>
      <c r="B62" s="35"/>
      <c r="C62" s="41"/>
      <c r="D62" s="36">
        <v>19</v>
      </c>
      <c r="E62" s="38" t="s">
        <v>71</v>
      </c>
      <c r="F62" s="38"/>
      <c r="G62" s="39" t="s">
        <v>71</v>
      </c>
      <c r="H62" s="39" t="s">
        <v>533</v>
      </c>
    </row>
    <row r="63" spans="1:8" s="3" customFormat="1" ht="27" customHeight="1">
      <c r="A63" s="34"/>
      <c r="B63" s="35"/>
      <c r="C63" s="41"/>
      <c r="D63" s="36">
        <v>20</v>
      </c>
      <c r="E63" s="38" t="s">
        <v>71</v>
      </c>
      <c r="F63" s="38"/>
      <c r="G63" s="39" t="s">
        <v>71</v>
      </c>
      <c r="H63" s="39" t="s">
        <v>534</v>
      </c>
    </row>
    <row r="64" spans="1:8" s="3" customFormat="1" ht="27" customHeight="1">
      <c r="A64" s="34"/>
      <c r="B64" s="35"/>
      <c r="C64" s="41" t="s">
        <v>351</v>
      </c>
      <c r="D64" s="36">
        <v>21</v>
      </c>
      <c r="E64" s="38" t="s">
        <v>71</v>
      </c>
      <c r="F64" s="38"/>
      <c r="G64" s="42" t="s">
        <v>71</v>
      </c>
      <c r="H64" s="43" t="s">
        <v>535</v>
      </c>
    </row>
    <row r="65" spans="1:8" s="3" customFormat="1" ht="27" customHeight="1">
      <c r="A65" s="34"/>
      <c r="B65" s="35"/>
      <c r="C65" s="41"/>
      <c r="D65" s="36">
        <v>22</v>
      </c>
      <c r="E65" s="38" t="s">
        <v>71</v>
      </c>
      <c r="F65" s="38"/>
      <c r="G65" s="42" t="s">
        <v>71</v>
      </c>
      <c r="H65" s="43" t="s">
        <v>536</v>
      </c>
    </row>
    <row r="66" spans="1:8" s="3" customFormat="1" ht="27" customHeight="1">
      <c r="A66" s="34"/>
      <c r="B66" s="35"/>
      <c r="C66" s="41"/>
      <c r="D66" s="36">
        <v>23</v>
      </c>
      <c r="E66" s="38" t="s">
        <v>71</v>
      </c>
      <c r="F66" s="38"/>
      <c r="G66" s="42" t="s">
        <v>71</v>
      </c>
      <c r="H66" s="43" t="s">
        <v>537</v>
      </c>
    </row>
    <row r="67" spans="1:8" s="3" customFormat="1" ht="27" customHeight="1">
      <c r="A67" s="34"/>
      <c r="B67" s="35"/>
      <c r="C67" s="41"/>
      <c r="D67" s="36">
        <v>24</v>
      </c>
      <c r="E67" s="38" t="s">
        <v>71</v>
      </c>
      <c r="F67" s="38"/>
      <c r="G67" s="42" t="s">
        <v>71</v>
      </c>
      <c r="H67" s="43" t="s">
        <v>538</v>
      </c>
    </row>
    <row r="68" spans="1:8" s="3" customFormat="1" ht="27" customHeight="1">
      <c r="A68" s="34"/>
      <c r="B68" s="35"/>
      <c r="C68" s="41"/>
      <c r="D68" s="36">
        <v>25</v>
      </c>
      <c r="E68" s="38" t="s">
        <v>71</v>
      </c>
      <c r="F68" s="38"/>
      <c r="G68" s="39" t="s">
        <v>71</v>
      </c>
      <c r="H68" s="39" t="s">
        <v>539</v>
      </c>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0">
      <selection activeCell="B16" sqref="B16"/>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80"/>
      <c r="B1" s="180"/>
      <c r="C1" s="180"/>
      <c r="D1" s="84" t="s">
        <v>3</v>
      </c>
    </row>
    <row r="2" spans="1:4" ht="20.25" customHeight="1">
      <c r="A2" s="60" t="s">
        <v>4</v>
      </c>
      <c r="B2" s="60"/>
      <c r="C2" s="60"/>
      <c r="D2" s="60"/>
    </row>
    <row r="3" spans="1:4" ht="20.25" customHeight="1">
      <c r="A3" s="181" t="s">
        <v>0</v>
      </c>
      <c r="B3" s="182"/>
      <c r="C3" s="82"/>
      <c r="D3" s="84" t="s">
        <v>5</v>
      </c>
    </row>
    <row r="4" spans="1:4" ht="15.75" customHeight="1">
      <c r="A4" s="183" t="s">
        <v>6</v>
      </c>
      <c r="B4" s="184"/>
      <c r="C4" s="183" t="s">
        <v>7</v>
      </c>
      <c r="D4" s="184"/>
    </row>
    <row r="5" spans="1:4" ht="16.5" customHeight="1">
      <c r="A5" s="186" t="s">
        <v>8</v>
      </c>
      <c r="B5" s="238" t="s">
        <v>9</v>
      </c>
      <c r="C5" s="186" t="s">
        <v>8</v>
      </c>
      <c r="D5" s="239" t="s">
        <v>9</v>
      </c>
    </row>
    <row r="6" spans="1:4" ht="20.25" customHeight="1">
      <c r="A6" s="190" t="s">
        <v>10</v>
      </c>
      <c r="B6" s="193">
        <v>355.643821</v>
      </c>
      <c r="C6" s="240" t="s">
        <v>11</v>
      </c>
      <c r="D6" s="193">
        <v>302.003147</v>
      </c>
    </row>
    <row r="7" spans="1:4" ht="20.25" customHeight="1">
      <c r="A7" s="190" t="s">
        <v>12</v>
      </c>
      <c r="B7" s="193">
        <v>0</v>
      </c>
      <c r="C7" s="240" t="s">
        <v>13</v>
      </c>
      <c r="D7" s="193">
        <v>0</v>
      </c>
    </row>
    <row r="8" spans="1:4" ht="20.25" customHeight="1">
      <c r="A8" s="190" t="s">
        <v>14</v>
      </c>
      <c r="B8" s="193"/>
      <c r="C8" s="240" t="s">
        <v>15</v>
      </c>
      <c r="D8" s="193">
        <v>0</v>
      </c>
    </row>
    <row r="9" spans="1:4" ht="20.25" customHeight="1">
      <c r="A9" s="190" t="s">
        <v>16</v>
      </c>
      <c r="B9" s="193">
        <v>0</v>
      </c>
      <c r="C9" s="240" t="s">
        <v>17</v>
      </c>
      <c r="D9" s="193">
        <v>0</v>
      </c>
    </row>
    <row r="10" spans="1:4" ht="20.25" customHeight="1">
      <c r="A10" s="190" t="s">
        <v>18</v>
      </c>
      <c r="B10" s="193">
        <v>0</v>
      </c>
      <c r="C10" s="240" t="s">
        <v>19</v>
      </c>
      <c r="D10" s="193">
        <v>0</v>
      </c>
    </row>
    <row r="11" spans="1:4" ht="20.25" customHeight="1">
      <c r="A11" s="190" t="s">
        <v>20</v>
      </c>
      <c r="B11" s="193">
        <v>0</v>
      </c>
      <c r="C11" s="240" t="s">
        <v>21</v>
      </c>
      <c r="D11" s="193">
        <v>0</v>
      </c>
    </row>
    <row r="12" spans="1:4" ht="9" customHeight="1">
      <c r="A12" s="190"/>
      <c r="B12" s="193"/>
      <c r="C12" s="240" t="s">
        <v>22</v>
      </c>
      <c r="D12" s="193">
        <v>0</v>
      </c>
    </row>
    <row r="13" spans="1:4" ht="20.25" customHeight="1">
      <c r="A13" s="197"/>
      <c r="B13" s="193"/>
      <c r="C13" s="240" t="s">
        <v>23</v>
      </c>
      <c r="D13" s="193">
        <v>25.605552</v>
      </c>
    </row>
    <row r="14" spans="1:4" ht="20.25" customHeight="1">
      <c r="A14" s="197"/>
      <c r="B14" s="193"/>
      <c r="C14" s="240" t="s">
        <v>24</v>
      </c>
      <c r="D14" s="193">
        <v>0</v>
      </c>
    </row>
    <row r="15" spans="1:4" ht="20.25" customHeight="1">
      <c r="A15" s="197"/>
      <c r="B15" s="193"/>
      <c r="C15" s="240" t="s">
        <v>25</v>
      </c>
      <c r="D15" s="193">
        <v>9.064908</v>
      </c>
    </row>
    <row r="16" spans="1:4" ht="20.25" customHeight="1">
      <c r="A16" s="197"/>
      <c r="B16" s="193"/>
      <c r="C16" s="240" t="s">
        <v>26</v>
      </c>
      <c r="D16" s="193">
        <v>0</v>
      </c>
    </row>
    <row r="17" spans="1:4" ht="20.25" customHeight="1">
      <c r="A17" s="197"/>
      <c r="B17" s="193"/>
      <c r="C17" s="240" t="s">
        <v>27</v>
      </c>
      <c r="D17" s="193">
        <v>0</v>
      </c>
    </row>
    <row r="18" spans="1:4" ht="20.25" customHeight="1">
      <c r="A18" s="197"/>
      <c r="B18" s="193"/>
      <c r="C18" s="240" t="s">
        <v>28</v>
      </c>
      <c r="D18" s="193">
        <v>0</v>
      </c>
    </row>
    <row r="19" spans="1:4" ht="20.25" customHeight="1">
      <c r="A19" s="197"/>
      <c r="B19" s="193"/>
      <c r="C19" s="240" t="s">
        <v>29</v>
      </c>
      <c r="D19" s="193">
        <v>0</v>
      </c>
    </row>
    <row r="20" spans="1:4" ht="20.25" customHeight="1">
      <c r="A20" s="197"/>
      <c r="B20" s="193"/>
      <c r="C20" s="240" t="s">
        <v>30</v>
      </c>
      <c r="D20" s="193">
        <v>0</v>
      </c>
    </row>
    <row r="21" spans="1:4" ht="20.25" customHeight="1">
      <c r="A21" s="197"/>
      <c r="B21" s="193"/>
      <c r="C21" s="240" t="s">
        <v>31</v>
      </c>
      <c r="D21" s="193">
        <v>0</v>
      </c>
    </row>
    <row r="22" spans="1:4" ht="20.25" customHeight="1">
      <c r="A22" s="197"/>
      <c r="B22" s="193"/>
      <c r="C22" s="240" t="s">
        <v>32</v>
      </c>
      <c r="D22" s="193">
        <v>0</v>
      </c>
    </row>
    <row r="23" spans="1:4" ht="20.25" customHeight="1">
      <c r="A23" s="197"/>
      <c r="B23" s="193"/>
      <c r="C23" s="240" t="s">
        <v>33</v>
      </c>
      <c r="D23" s="193">
        <v>0</v>
      </c>
    </row>
    <row r="24" spans="1:4" ht="20.25" customHeight="1">
      <c r="A24" s="197"/>
      <c r="B24" s="193"/>
      <c r="C24" s="240" t="s">
        <v>34</v>
      </c>
      <c r="D24" s="193">
        <v>0</v>
      </c>
    </row>
    <row r="25" spans="1:4" ht="20.25" customHeight="1">
      <c r="A25" s="197"/>
      <c r="B25" s="193"/>
      <c r="C25" s="240" t="s">
        <v>35</v>
      </c>
      <c r="D25" s="193">
        <v>18.970214</v>
      </c>
    </row>
    <row r="26" spans="1:4" ht="20.25" customHeight="1">
      <c r="A26" s="190"/>
      <c r="B26" s="193"/>
      <c r="C26" s="240" t="s">
        <v>36</v>
      </c>
      <c r="D26" s="193">
        <v>0</v>
      </c>
    </row>
    <row r="27" spans="1:4" ht="20.25" customHeight="1">
      <c r="A27" s="190"/>
      <c r="B27" s="193"/>
      <c r="C27" s="240" t="s">
        <v>37</v>
      </c>
      <c r="D27" s="193">
        <v>0</v>
      </c>
    </row>
    <row r="28" spans="1:4" ht="20.25" customHeight="1">
      <c r="A28" s="190"/>
      <c r="B28" s="193"/>
      <c r="C28" s="240" t="s">
        <v>38</v>
      </c>
      <c r="D28" s="193">
        <v>0</v>
      </c>
    </row>
    <row r="29" spans="1:4" ht="20.25" customHeight="1">
      <c r="A29" s="190"/>
      <c r="B29" s="193"/>
      <c r="C29" s="240" t="s">
        <v>39</v>
      </c>
      <c r="D29" s="193">
        <v>0</v>
      </c>
    </row>
    <row r="30" spans="1:4" ht="20.25" customHeight="1">
      <c r="A30" s="190"/>
      <c r="B30" s="193"/>
      <c r="C30" s="240" t="s">
        <v>40</v>
      </c>
      <c r="D30" s="193">
        <v>0</v>
      </c>
    </row>
    <row r="31" spans="1:4" ht="20.25" customHeight="1">
      <c r="A31" s="190"/>
      <c r="B31" s="193"/>
      <c r="C31" s="240" t="s">
        <v>41</v>
      </c>
      <c r="D31" s="193">
        <v>0</v>
      </c>
    </row>
    <row r="32" spans="1:4" ht="20.25" customHeight="1">
      <c r="A32" s="190"/>
      <c r="B32" s="193"/>
      <c r="C32" s="240" t="s">
        <v>42</v>
      </c>
      <c r="D32" s="193">
        <v>0</v>
      </c>
    </row>
    <row r="33" spans="1:4" ht="20.25" customHeight="1">
      <c r="A33" s="190"/>
      <c r="B33" s="193"/>
      <c r="C33" s="240" t="s">
        <v>43</v>
      </c>
      <c r="D33" s="193">
        <v>0</v>
      </c>
    </row>
    <row r="34" spans="1:4" ht="20.25" customHeight="1">
      <c r="A34" s="190"/>
      <c r="B34" s="193"/>
      <c r="C34" s="240" t="s">
        <v>44</v>
      </c>
      <c r="D34" s="193">
        <v>0</v>
      </c>
    </row>
    <row r="35" spans="1:4" ht="6.75" customHeight="1">
      <c r="A35" s="190"/>
      <c r="B35" s="193"/>
      <c r="C35" s="240"/>
      <c r="D35" s="195"/>
    </row>
    <row r="36" spans="1:4" ht="20.25" customHeight="1">
      <c r="A36" s="199" t="s">
        <v>45</v>
      </c>
      <c r="B36" s="195">
        <f>SUM(B6:B34)</f>
        <v>355.643821</v>
      </c>
      <c r="C36" s="241" t="s">
        <v>46</v>
      </c>
      <c r="D36" s="195">
        <f>SUM(D6:D34)</f>
        <v>355.643821</v>
      </c>
    </row>
    <row r="37" spans="1:4" ht="20.25" customHeight="1">
      <c r="A37" s="190" t="s">
        <v>47</v>
      </c>
      <c r="B37" s="193"/>
      <c r="C37" s="240" t="s">
        <v>48</v>
      </c>
      <c r="D37" s="193"/>
    </row>
    <row r="38" spans="1:4" ht="20.25" customHeight="1">
      <c r="A38" s="190" t="s">
        <v>49</v>
      </c>
      <c r="B38" s="193">
        <v>0</v>
      </c>
      <c r="C38" s="240" t="s">
        <v>50</v>
      </c>
      <c r="D38" s="193"/>
    </row>
    <row r="39" spans="1:4" ht="20.25" customHeight="1">
      <c r="A39" s="190"/>
      <c r="B39" s="193"/>
      <c r="C39" s="240" t="s">
        <v>51</v>
      </c>
      <c r="D39" s="193"/>
    </row>
    <row r="40" spans="1:4" ht="7.5" customHeight="1">
      <c r="A40" s="190"/>
      <c r="B40" s="242"/>
      <c r="C40" s="240"/>
      <c r="D40" s="195"/>
    </row>
    <row r="41" spans="1:4" ht="20.25" customHeight="1">
      <c r="A41" s="199" t="s">
        <v>52</v>
      </c>
      <c r="B41" s="242">
        <f>SUM(B36:B38)</f>
        <v>355.643821</v>
      </c>
      <c r="C41" s="241" t="s">
        <v>53</v>
      </c>
      <c r="D41" s="195">
        <f>SUM(D36,D37,D39)</f>
        <v>355.643821</v>
      </c>
    </row>
    <row r="42" spans="1:4" ht="20.25" customHeight="1">
      <c r="A42" s="204"/>
      <c r="B42" s="205"/>
      <c r="C42" s="206"/>
      <c r="D42" s="180"/>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horizontalDpi="600" verticalDpi="600" orientation="landscape" paperSize="9" scale="7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showGridLines="0" showZeros="0" workbookViewId="0" topLeftCell="A1">
      <selection activeCell="L25" sqref="L25"/>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7"/>
      <c r="B1" s="58"/>
      <c r="C1" s="58"/>
      <c r="D1" s="58"/>
      <c r="E1" s="58"/>
      <c r="F1" s="58"/>
      <c r="G1" s="58"/>
      <c r="H1" s="58"/>
      <c r="I1" s="58"/>
      <c r="J1" s="58"/>
      <c r="K1" s="58"/>
      <c r="L1" s="58"/>
      <c r="M1" s="151" t="s">
        <v>54</v>
      </c>
    </row>
    <row r="2" spans="1:13" ht="19.5" customHeight="1">
      <c r="A2" s="60" t="s">
        <v>55</v>
      </c>
      <c r="B2" s="60"/>
      <c r="C2" s="60"/>
      <c r="D2" s="60"/>
      <c r="E2" s="60"/>
      <c r="F2" s="60"/>
      <c r="G2" s="60"/>
      <c r="H2" s="60"/>
      <c r="I2" s="60"/>
      <c r="J2" s="60"/>
      <c r="K2" s="60"/>
      <c r="L2" s="60"/>
      <c r="M2" s="60"/>
    </row>
    <row r="3" spans="1:13" ht="19.5" customHeight="1">
      <c r="A3" s="61" t="s">
        <v>0</v>
      </c>
      <c r="B3" s="62"/>
      <c r="C3" s="62"/>
      <c r="D3" s="62"/>
      <c r="E3" s="62"/>
      <c r="F3" s="86"/>
      <c r="G3" s="86"/>
      <c r="H3" s="86"/>
      <c r="I3" s="86"/>
      <c r="J3" s="119"/>
      <c r="K3" s="119"/>
      <c r="L3" s="119"/>
      <c r="M3" s="84" t="s">
        <v>5</v>
      </c>
    </row>
    <row r="4" spans="1:13" ht="19.5" customHeight="1">
      <c r="A4" s="65" t="s">
        <v>56</v>
      </c>
      <c r="B4" s="66"/>
      <c r="C4" s="66"/>
      <c r="D4" s="66"/>
      <c r="E4" s="67"/>
      <c r="F4" s="111" t="s">
        <v>57</v>
      </c>
      <c r="G4" s="69" t="s">
        <v>58</v>
      </c>
      <c r="H4" s="72" t="s">
        <v>59</v>
      </c>
      <c r="I4" s="72" t="s">
        <v>60</v>
      </c>
      <c r="J4" s="87" t="s">
        <v>61</v>
      </c>
      <c r="K4" s="230" t="s">
        <v>62</v>
      </c>
      <c r="L4" s="231" t="s">
        <v>63</v>
      </c>
      <c r="M4" s="72" t="s">
        <v>64</v>
      </c>
    </row>
    <row r="5" spans="1:13" ht="19.5" customHeight="1">
      <c r="A5" s="65" t="s">
        <v>65</v>
      </c>
      <c r="B5" s="66"/>
      <c r="C5" s="67"/>
      <c r="D5" s="227" t="s">
        <v>66</v>
      </c>
      <c r="E5" s="71" t="s">
        <v>67</v>
      </c>
      <c r="F5" s="72"/>
      <c r="G5" s="69"/>
      <c r="H5" s="72"/>
      <c r="I5" s="72"/>
      <c r="J5" s="87"/>
      <c r="K5" s="232"/>
      <c r="L5" s="231"/>
      <c r="M5" s="72"/>
    </row>
    <row r="6" spans="1:13" ht="30.75" customHeight="1">
      <c r="A6" s="74" t="s">
        <v>68</v>
      </c>
      <c r="B6" s="73" t="s">
        <v>69</v>
      </c>
      <c r="C6" s="75" t="s">
        <v>70</v>
      </c>
      <c r="D6" s="77"/>
      <c r="E6" s="77"/>
      <c r="F6" s="78"/>
      <c r="G6" s="79"/>
      <c r="H6" s="78"/>
      <c r="I6" s="78"/>
      <c r="J6" s="77"/>
      <c r="K6" s="233"/>
      <c r="L6" s="234"/>
      <c r="M6" s="78"/>
    </row>
    <row r="7" spans="1:13" ht="19.5" customHeight="1">
      <c r="A7" s="98" t="s">
        <v>71</v>
      </c>
      <c r="B7" s="98" t="s">
        <v>71</v>
      </c>
      <c r="C7" s="98" t="s">
        <v>71</v>
      </c>
      <c r="D7" s="98" t="s">
        <v>71</v>
      </c>
      <c r="E7" s="98" t="s">
        <v>57</v>
      </c>
      <c r="F7" s="228">
        <v>355.643821</v>
      </c>
      <c r="G7" s="229">
        <v>0</v>
      </c>
      <c r="H7" s="229">
        <v>355.643821</v>
      </c>
      <c r="I7" s="229">
        <v>0</v>
      </c>
      <c r="J7" s="235"/>
      <c r="K7" s="236">
        <v>0</v>
      </c>
      <c r="L7" s="235">
        <v>0</v>
      </c>
      <c r="M7" s="237">
        <v>0</v>
      </c>
    </row>
    <row r="8" spans="1:13" ht="19.5" customHeight="1">
      <c r="A8" s="98" t="s">
        <v>71</v>
      </c>
      <c r="B8" s="98" t="s">
        <v>71</v>
      </c>
      <c r="C8" s="98" t="s">
        <v>71</v>
      </c>
      <c r="D8" s="98" t="s">
        <v>71</v>
      </c>
      <c r="E8" s="98" t="s">
        <v>72</v>
      </c>
      <c r="F8" s="228">
        <v>355.643821</v>
      </c>
      <c r="G8" s="229">
        <v>0</v>
      </c>
      <c r="H8" s="229">
        <v>355.643821</v>
      </c>
      <c r="I8" s="229">
        <v>0</v>
      </c>
      <c r="J8" s="235"/>
      <c r="K8" s="236">
        <v>0</v>
      </c>
      <c r="L8" s="235">
        <v>0</v>
      </c>
      <c r="M8" s="237">
        <v>0</v>
      </c>
    </row>
    <row r="9" spans="1:13" ht="19.5" customHeight="1">
      <c r="A9" s="98" t="s">
        <v>73</v>
      </c>
      <c r="B9" s="98" t="s">
        <v>74</v>
      </c>
      <c r="C9" s="98" t="s">
        <v>75</v>
      </c>
      <c r="D9" s="98" t="s">
        <v>76</v>
      </c>
      <c r="E9" s="98" t="s">
        <v>77</v>
      </c>
      <c r="F9" s="228">
        <v>198.565147</v>
      </c>
      <c r="G9" s="229">
        <v>0</v>
      </c>
      <c r="H9" s="229">
        <v>198.565147</v>
      </c>
      <c r="I9" s="229">
        <v>0</v>
      </c>
      <c r="J9" s="235"/>
      <c r="K9" s="236">
        <v>0</v>
      </c>
      <c r="L9" s="235">
        <v>0</v>
      </c>
      <c r="M9" s="237">
        <v>0</v>
      </c>
    </row>
    <row r="10" spans="1:13" ht="19.5" customHeight="1">
      <c r="A10" s="98" t="s">
        <v>73</v>
      </c>
      <c r="B10" s="98" t="s">
        <v>74</v>
      </c>
      <c r="C10" s="98" t="s">
        <v>78</v>
      </c>
      <c r="D10" s="98" t="s">
        <v>76</v>
      </c>
      <c r="E10" s="98" t="s">
        <v>79</v>
      </c>
      <c r="F10" s="228">
        <v>103.438</v>
      </c>
      <c r="G10" s="229">
        <v>0</v>
      </c>
      <c r="H10" s="229">
        <v>103.438</v>
      </c>
      <c r="I10" s="229">
        <v>0</v>
      </c>
      <c r="J10" s="235"/>
      <c r="K10" s="236">
        <v>0</v>
      </c>
      <c r="L10" s="235">
        <v>0</v>
      </c>
      <c r="M10" s="237">
        <v>0</v>
      </c>
    </row>
    <row r="11" spans="1:13" ht="19.5" customHeight="1">
      <c r="A11" s="98" t="s">
        <v>80</v>
      </c>
      <c r="B11" s="98" t="s">
        <v>81</v>
      </c>
      <c r="C11" s="98" t="s">
        <v>81</v>
      </c>
      <c r="D11" s="98" t="s">
        <v>76</v>
      </c>
      <c r="E11" s="98" t="s">
        <v>82</v>
      </c>
      <c r="F11" s="228">
        <v>18.28968</v>
      </c>
      <c r="G11" s="229">
        <v>0</v>
      </c>
      <c r="H11" s="229">
        <v>18.28968</v>
      </c>
      <c r="I11" s="229">
        <v>0</v>
      </c>
      <c r="J11" s="235"/>
      <c r="K11" s="236">
        <v>0</v>
      </c>
      <c r="L11" s="235">
        <v>0</v>
      </c>
      <c r="M11" s="237">
        <v>0</v>
      </c>
    </row>
    <row r="12" spans="1:13" ht="19.5" customHeight="1">
      <c r="A12" s="98" t="s">
        <v>80</v>
      </c>
      <c r="B12" s="98" t="s">
        <v>81</v>
      </c>
      <c r="C12" s="98" t="s">
        <v>83</v>
      </c>
      <c r="D12" s="98" t="s">
        <v>76</v>
      </c>
      <c r="E12" s="98" t="s">
        <v>84</v>
      </c>
      <c r="F12" s="228">
        <v>7.315872</v>
      </c>
      <c r="G12" s="229">
        <v>0</v>
      </c>
      <c r="H12" s="229">
        <v>7.315872</v>
      </c>
      <c r="I12" s="229">
        <v>0</v>
      </c>
      <c r="J12" s="235"/>
      <c r="K12" s="236">
        <v>0</v>
      </c>
      <c r="L12" s="235">
        <v>0</v>
      </c>
      <c r="M12" s="237">
        <v>0</v>
      </c>
    </row>
    <row r="13" spans="1:13" ht="19.5" customHeight="1">
      <c r="A13" s="98" t="s">
        <v>85</v>
      </c>
      <c r="B13" s="98" t="s">
        <v>86</v>
      </c>
      <c r="C13" s="98" t="s">
        <v>75</v>
      </c>
      <c r="D13" s="98" t="s">
        <v>76</v>
      </c>
      <c r="E13" s="98" t="s">
        <v>87</v>
      </c>
      <c r="F13" s="228">
        <v>7.054548</v>
      </c>
      <c r="G13" s="229">
        <v>0</v>
      </c>
      <c r="H13" s="229">
        <v>7.054548</v>
      </c>
      <c r="I13" s="229">
        <v>0</v>
      </c>
      <c r="J13" s="235"/>
      <c r="K13" s="236">
        <v>0</v>
      </c>
      <c r="L13" s="235">
        <v>0</v>
      </c>
      <c r="M13" s="237">
        <v>0</v>
      </c>
    </row>
    <row r="14" spans="1:13" ht="19.5" customHeight="1">
      <c r="A14" s="98" t="s">
        <v>85</v>
      </c>
      <c r="B14" s="98" t="s">
        <v>86</v>
      </c>
      <c r="C14" s="98" t="s">
        <v>74</v>
      </c>
      <c r="D14" s="98" t="s">
        <v>76</v>
      </c>
      <c r="E14" s="98" t="s">
        <v>88</v>
      </c>
      <c r="F14" s="228">
        <v>2.01036</v>
      </c>
      <c r="G14" s="229">
        <v>0</v>
      </c>
      <c r="H14" s="229">
        <v>2.01036</v>
      </c>
      <c r="I14" s="229">
        <v>0</v>
      </c>
      <c r="J14" s="235"/>
      <c r="K14" s="236">
        <v>0</v>
      </c>
      <c r="L14" s="235">
        <v>0</v>
      </c>
      <c r="M14" s="237">
        <v>0</v>
      </c>
    </row>
    <row r="15" spans="1:13" ht="19.5" customHeight="1">
      <c r="A15" s="98" t="s">
        <v>89</v>
      </c>
      <c r="B15" s="98" t="s">
        <v>78</v>
      </c>
      <c r="C15" s="98" t="s">
        <v>75</v>
      </c>
      <c r="D15" s="98" t="s">
        <v>76</v>
      </c>
      <c r="E15" s="98" t="s">
        <v>90</v>
      </c>
      <c r="F15" s="228">
        <v>18.970214</v>
      </c>
      <c r="G15" s="229">
        <v>0</v>
      </c>
      <c r="H15" s="229">
        <v>18.970214</v>
      </c>
      <c r="I15" s="229">
        <v>0</v>
      </c>
      <c r="J15" s="235"/>
      <c r="K15" s="236">
        <v>0</v>
      </c>
      <c r="L15" s="235">
        <v>0</v>
      </c>
      <c r="M15" s="237">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8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workbookViewId="0" topLeftCell="A1">
      <selection activeCell="I24" sqref="I24"/>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82"/>
      <c r="B1" s="207"/>
      <c r="C1" s="207"/>
      <c r="D1" s="207"/>
      <c r="E1" s="207"/>
      <c r="F1" s="207"/>
      <c r="G1" s="207"/>
      <c r="H1" s="207"/>
      <c r="I1" s="207"/>
      <c r="J1" s="224" t="s">
        <v>91</v>
      </c>
    </row>
    <row r="2" spans="1:10" ht="19.5" customHeight="1">
      <c r="A2" s="60" t="s">
        <v>92</v>
      </c>
      <c r="B2" s="60"/>
      <c r="C2" s="60"/>
      <c r="D2" s="60"/>
      <c r="E2" s="60"/>
      <c r="F2" s="60"/>
      <c r="G2" s="60"/>
      <c r="H2" s="60"/>
      <c r="I2" s="60"/>
      <c r="J2" s="60"/>
    </row>
    <row r="3" spans="1:10" ht="19.5" customHeight="1">
      <c r="A3" s="181" t="s">
        <v>0</v>
      </c>
      <c r="B3" s="182"/>
      <c r="C3" s="182"/>
      <c r="D3" s="182"/>
      <c r="E3" s="182"/>
      <c r="F3" s="208"/>
      <c r="G3" s="208"/>
      <c r="H3" s="208"/>
      <c r="I3" s="208"/>
      <c r="J3" s="84" t="s">
        <v>5</v>
      </c>
    </row>
    <row r="4" spans="1:10" ht="19.5" customHeight="1">
      <c r="A4" s="183" t="s">
        <v>56</v>
      </c>
      <c r="B4" s="201"/>
      <c r="C4" s="201"/>
      <c r="D4" s="201"/>
      <c r="E4" s="184"/>
      <c r="F4" s="209" t="s">
        <v>57</v>
      </c>
      <c r="G4" s="210" t="s">
        <v>93</v>
      </c>
      <c r="H4" s="211" t="s">
        <v>94</v>
      </c>
      <c r="I4" s="211" t="s">
        <v>95</v>
      </c>
      <c r="J4" s="216" t="s">
        <v>96</v>
      </c>
    </row>
    <row r="5" spans="1:10" ht="19.5" customHeight="1">
      <c r="A5" s="183" t="s">
        <v>65</v>
      </c>
      <c r="B5" s="201"/>
      <c r="C5" s="184"/>
      <c r="D5" s="212" t="s">
        <v>66</v>
      </c>
      <c r="E5" s="213" t="s">
        <v>97</v>
      </c>
      <c r="F5" s="210"/>
      <c r="G5" s="210"/>
      <c r="H5" s="211"/>
      <c r="I5" s="211"/>
      <c r="J5" s="216"/>
    </row>
    <row r="6" spans="1:10" ht="20.25" customHeight="1">
      <c r="A6" s="214" t="s">
        <v>68</v>
      </c>
      <c r="B6" s="214" t="s">
        <v>69</v>
      </c>
      <c r="C6" s="215" t="s">
        <v>70</v>
      </c>
      <c r="D6" s="216"/>
      <c r="E6" s="217"/>
      <c r="F6" s="218"/>
      <c r="G6" s="218"/>
      <c r="H6" s="219"/>
      <c r="I6" s="219"/>
      <c r="J6" s="225"/>
    </row>
    <row r="7" spans="1:10" ht="19.5" customHeight="1">
      <c r="A7" s="220" t="s">
        <v>71</v>
      </c>
      <c r="B7" s="220" t="s">
        <v>71</v>
      </c>
      <c r="C7" s="220" t="s">
        <v>71</v>
      </c>
      <c r="D7" s="221" t="s">
        <v>71</v>
      </c>
      <c r="E7" s="221" t="s">
        <v>57</v>
      </c>
      <c r="F7" s="222">
        <f aca="true" t="shared" si="0" ref="F7:F15">SUM(G7:J7)</f>
        <v>355.64282000000003</v>
      </c>
      <c r="G7" s="223">
        <v>252.20482</v>
      </c>
      <c r="H7" s="223">
        <v>103.438</v>
      </c>
      <c r="I7" s="223">
        <f aca="true" t="shared" si="1" ref="I7:I15">0</f>
        <v>0</v>
      </c>
      <c r="J7" s="226">
        <f aca="true" t="shared" si="2" ref="J7:J15">0</f>
        <v>0</v>
      </c>
    </row>
    <row r="8" spans="1:10" ht="19.5" customHeight="1">
      <c r="A8" s="220" t="s">
        <v>71</v>
      </c>
      <c r="B8" s="220" t="s">
        <v>71</v>
      </c>
      <c r="C8" s="220" t="s">
        <v>71</v>
      </c>
      <c r="D8" s="221" t="s">
        <v>71</v>
      </c>
      <c r="E8" s="221" t="s">
        <v>72</v>
      </c>
      <c r="F8" s="222">
        <f t="shared" si="0"/>
        <v>355.64282000000003</v>
      </c>
      <c r="G8" s="223">
        <v>252.20482</v>
      </c>
      <c r="H8" s="223">
        <v>103.438</v>
      </c>
      <c r="I8" s="223">
        <f t="shared" si="1"/>
        <v>0</v>
      </c>
      <c r="J8" s="226">
        <f t="shared" si="2"/>
        <v>0</v>
      </c>
    </row>
    <row r="9" spans="1:10" ht="19.5" customHeight="1">
      <c r="A9" s="220" t="s">
        <v>73</v>
      </c>
      <c r="B9" s="220" t="s">
        <v>74</v>
      </c>
      <c r="C9" s="220" t="s">
        <v>75</v>
      </c>
      <c r="D9" s="221" t="s">
        <v>76</v>
      </c>
      <c r="E9" s="221" t="s">
        <v>77</v>
      </c>
      <c r="F9" s="222">
        <f t="shared" si="0"/>
        <v>198.555147</v>
      </c>
      <c r="G9" s="223">
        <v>198.555147</v>
      </c>
      <c r="H9" s="223">
        <v>0</v>
      </c>
      <c r="I9" s="223">
        <f t="shared" si="1"/>
        <v>0</v>
      </c>
      <c r="J9" s="226">
        <f t="shared" si="2"/>
        <v>0</v>
      </c>
    </row>
    <row r="10" spans="1:10" ht="19.5" customHeight="1">
      <c r="A10" s="220" t="s">
        <v>73</v>
      </c>
      <c r="B10" s="220" t="s">
        <v>74</v>
      </c>
      <c r="C10" s="220" t="s">
        <v>78</v>
      </c>
      <c r="D10" s="221" t="s">
        <v>76</v>
      </c>
      <c r="E10" s="221" t="s">
        <v>79</v>
      </c>
      <c r="F10" s="222">
        <f t="shared" si="0"/>
        <v>103.438</v>
      </c>
      <c r="G10" s="223">
        <v>0</v>
      </c>
      <c r="H10" s="223">
        <v>103.438</v>
      </c>
      <c r="I10" s="223">
        <f t="shared" si="1"/>
        <v>0</v>
      </c>
      <c r="J10" s="226">
        <f t="shared" si="2"/>
        <v>0</v>
      </c>
    </row>
    <row r="11" spans="1:10" ht="19.5" customHeight="1">
      <c r="A11" s="220" t="s">
        <v>80</v>
      </c>
      <c r="B11" s="220" t="s">
        <v>81</v>
      </c>
      <c r="C11" s="220" t="s">
        <v>81</v>
      </c>
      <c r="D11" s="221" t="s">
        <v>76</v>
      </c>
      <c r="E11" s="221" t="s">
        <v>82</v>
      </c>
      <c r="F11" s="222">
        <f t="shared" si="0"/>
        <v>18.28968</v>
      </c>
      <c r="G11" s="223">
        <v>18.28968</v>
      </c>
      <c r="H11" s="223">
        <v>0</v>
      </c>
      <c r="I11" s="223">
        <f t="shared" si="1"/>
        <v>0</v>
      </c>
      <c r="J11" s="226">
        <f t="shared" si="2"/>
        <v>0</v>
      </c>
    </row>
    <row r="12" spans="1:10" ht="19.5" customHeight="1">
      <c r="A12" s="220" t="s">
        <v>80</v>
      </c>
      <c r="B12" s="220" t="s">
        <v>81</v>
      </c>
      <c r="C12" s="220" t="s">
        <v>83</v>
      </c>
      <c r="D12" s="221" t="s">
        <v>76</v>
      </c>
      <c r="E12" s="221" t="s">
        <v>84</v>
      </c>
      <c r="F12" s="222">
        <f t="shared" si="0"/>
        <v>7.315872</v>
      </c>
      <c r="G12" s="223">
        <v>7.315872</v>
      </c>
      <c r="H12" s="223">
        <v>0</v>
      </c>
      <c r="I12" s="223">
        <f t="shared" si="1"/>
        <v>0</v>
      </c>
      <c r="J12" s="226">
        <f t="shared" si="2"/>
        <v>0</v>
      </c>
    </row>
    <row r="13" spans="1:10" ht="19.5" customHeight="1">
      <c r="A13" s="220" t="s">
        <v>85</v>
      </c>
      <c r="B13" s="220" t="s">
        <v>86</v>
      </c>
      <c r="C13" s="220" t="s">
        <v>75</v>
      </c>
      <c r="D13" s="221" t="s">
        <v>76</v>
      </c>
      <c r="E13" s="221" t="s">
        <v>87</v>
      </c>
      <c r="F13" s="222">
        <f t="shared" si="0"/>
        <v>7.054548</v>
      </c>
      <c r="G13" s="223">
        <v>7.054548</v>
      </c>
      <c r="H13" s="223">
        <v>0</v>
      </c>
      <c r="I13" s="223">
        <f t="shared" si="1"/>
        <v>0</v>
      </c>
      <c r="J13" s="226">
        <f t="shared" si="2"/>
        <v>0</v>
      </c>
    </row>
    <row r="14" spans="1:10" ht="19.5" customHeight="1">
      <c r="A14" s="220" t="s">
        <v>85</v>
      </c>
      <c r="B14" s="220" t="s">
        <v>86</v>
      </c>
      <c r="C14" s="220" t="s">
        <v>74</v>
      </c>
      <c r="D14" s="221" t="s">
        <v>76</v>
      </c>
      <c r="E14" s="221" t="s">
        <v>88</v>
      </c>
      <c r="F14" s="222">
        <f t="shared" si="0"/>
        <v>2.01036</v>
      </c>
      <c r="G14" s="223">
        <v>2.01036</v>
      </c>
      <c r="H14" s="223">
        <v>0</v>
      </c>
      <c r="I14" s="223">
        <f t="shared" si="1"/>
        <v>0</v>
      </c>
      <c r="J14" s="226">
        <f t="shared" si="2"/>
        <v>0</v>
      </c>
    </row>
    <row r="15" spans="1:10" ht="19.5" customHeight="1">
      <c r="A15" s="220" t="s">
        <v>89</v>
      </c>
      <c r="B15" s="220" t="s">
        <v>78</v>
      </c>
      <c r="C15" s="220" t="s">
        <v>75</v>
      </c>
      <c r="D15" s="221" t="s">
        <v>76</v>
      </c>
      <c r="E15" s="221" t="s">
        <v>90</v>
      </c>
      <c r="F15" s="222">
        <f t="shared" si="0"/>
        <v>18.970214</v>
      </c>
      <c r="G15" s="223">
        <v>18.970214</v>
      </c>
      <c r="H15" s="223">
        <v>0</v>
      </c>
      <c r="I15" s="223">
        <f t="shared" si="1"/>
        <v>0</v>
      </c>
      <c r="J15" s="226">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0"/>
  <sheetViews>
    <sheetView showGridLines="0" showZeros="0" workbookViewId="0" topLeftCell="A13">
      <selection activeCell="C13" sqref="C13"/>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80"/>
      <c r="B1" s="180"/>
      <c r="C1" s="180"/>
      <c r="D1" s="180"/>
      <c r="E1" s="180"/>
      <c r="G1" s="84" t="s">
        <v>98</v>
      </c>
    </row>
    <row r="2" spans="1:7" ht="20.25" customHeight="1">
      <c r="A2" s="60" t="s">
        <v>99</v>
      </c>
      <c r="B2" s="60"/>
      <c r="C2" s="60"/>
      <c r="D2" s="60"/>
      <c r="E2" s="60"/>
      <c r="F2" s="60"/>
      <c r="G2" s="60"/>
    </row>
    <row r="3" spans="1:7" ht="20.25" customHeight="1">
      <c r="A3" s="181" t="s">
        <v>0</v>
      </c>
      <c r="B3" s="182"/>
      <c r="C3" s="82"/>
      <c r="D3" s="82"/>
      <c r="E3" s="82"/>
      <c r="F3" s="82"/>
      <c r="G3" s="84" t="s">
        <v>5</v>
      </c>
    </row>
    <row r="4" spans="1:7" ht="20.25" customHeight="1">
      <c r="A4" s="183" t="s">
        <v>6</v>
      </c>
      <c r="B4" s="184"/>
      <c r="C4" s="185" t="s">
        <v>7</v>
      </c>
      <c r="D4" s="185"/>
      <c r="E4" s="185"/>
      <c r="F4" s="185"/>
      <c r="G4" s="185"/>
    </row>
    <row r="5" spans="1:7" ht="20.25" customHeight="1">
      <c r="A5" s="186" t="s">
        <v>8</v>
      </c>
      <c r="B5" s="187" t="s">
        <v>9</v>
      </c>
      <c r="C5" s="185" t="s">
        <v>8</v>
      </c>
      <c r="D5" s="188" t="s">
        <v>57</v>
      </c>
      <c r="E5" s="188" t="s">
        <v>100</v>
      </c>
      <c r="F5" s="189" t="s">
        <v>101</v>
      </c>
      <c r="G5" s="188" t="s">
        <v>102</v>
      </c>
    </row>
    <row r="6" spans="1:7" ht="20.25" customHeight="1">
      <c r="A6" s="190" t="s">
        <v>103</v>
      </c>
      <c r="B6" s="191">
        <f>SUM(B7:B9)</f>
        <v>355.643821</v>
      </c>
      <c r="C6" s="192" t="s">
        <v>104</v>
      </c>
      <c r="D6" s="193">
        <f>SUM(D7:D35)</f>
        <v>355.643821</v>
      </c>
      <c r="E6" s="193">
        <f>SUM(E7:E35)</f>
        <v>355.643821</v>
      </c>
      <c r="F6" s="193">
        <f>SUM(F7:F35)</f>
        <v>0</v>
      </c>
      <c r="G6" s="193">
        <f>SUM(G7:G35)</f>
        <v>0</v>
      </c>
    </row>
    <row r="7" spans="1:7" ht="20.25" customHeight="1">
      <c r="A7" s="190" t="s">
        <v>105</v>
      </c>
      <c r="B7" s="194">
        <v>355.643821</v>
      </c>
      <c r="C7" s="192" t="s">
        <v>106</v>
      </c>
      <c r="D7" s="195">
        <f aca="true" t="shared" si="0" ref="D7:D35">SUM(E7:G7)</f>
        <v>302.003147</v>
      </c>
      <c r="E7" s="193">
        <v>302.003147</v>
      </c>
      <c r="F7" s="193">
        <v>0</v>
      </c>
      <c r="G7" s="193"/>
    </row>
    <row r="8" spans="1:7" ht="20.25" customHeight="1">
      <c r="A8" s="190" t="s">
        <v>107</v>
      </c>
      <c r="B8" s="194">
        <v>0</v>
      </c>
      <c r="C8" s="192" t="s">
        <v>108</v>
      </c>
      <c r="D8" s="195">
        <f t="shared" si="0"/>
        <v>0</v>
      </c>
      <c r="E8" s="193">
        <v>0</v>
      </c>
      <c r="F8" s="193">
        <v>0</v>
      </c>
      <c r="G8" s="193"/>
    </row>
    <row r="9" spans="1:7" ht="20.25" customHeight="1">
      <c r="A9" s="190" t="s">
        <v>109</v>
      </c>
      <c r="B9" s="196"/>
      <c r="C9" s="192" t="s">
        <v>110</v>
      </c>
      <c r="D9" s="195">
        <f t="shared" si="0"/>
        <v>0</v>
      </c>
      <c r="E9" s="193">
        <v>0</v>
      </c>
      <c r="F9" s="193">
        <v>0</v>
      </c>
      <c r="G9" s="193"/>
    </row>
    <row r="10" spans="1:7" ht="20.25" customHeight="1">
      <c r="A10" s="190" t="s">
        <v>111</v>
      </c>
      <c r="B10" s="194">
        <f>SUM(B11:B13)</f>
        <v>0</v>
      </c>
      <c r="C10" s="192" t="s">
        <v>112</v>
      </c>
      <c r="D10" s="195">
        <f t="shared" si="0"/>
        <v>0</v>
      </c>
      <c r="E10" s="193">
        <v>0</v>
      </c>
      <c r="F10" s="193">
        <v>0</v>
      </c>
      <c r="G10" s="193"/>
    </row>
    <row r="11" spans="1:7" ht="20.25" customHeight="1">
      <c r="A11" s="190" t="s">
        <v>105</v>
      </c>
      <c r="B11" s="194">
        <v>0</v>
      </c>
      <c r="C11" s="192" t="s">
        <v>113</v>
      </c>
      <c r="D11" s="195">
        <f t="shared" si="0"/>
        <v>0</v>
      </c>
      <c r="E11" s="193">
        <v>0</v>
      </c>
      <c r="F11" s="193">
        <v>0</v>
      </c>
      <c r="G11" s="193"/>
    </row>
    <row r="12" spans="1:7" ht="20.25" customHeight="1">
      <c r="A12" s="190" t="s">
        <v>107</v>
      </c>
      <c r="B12" s="194">
        <v>0</v>
      </c>
      <c r="C12" s="192" t="s">
        <v>114</v>
      </c>
      <c r="D12" s="195">
        <f t="shared" si="0"/>
        <v>0</v>
      </c>
      <c r="E12" s="193">
        <v>0</v>
      </c>
      <c r="F12" s="193">
        <v>0</v>
      </c>
      <c r="G12" s="193"/>
    </row>
    <row r="13" spans="1:7" ht="20.25" customHeight="1">
      <c r="A13" s="190" t="s">
        <v>109</v>
      </c>
      <c r="B13" s="194"/>
      <c r="C13" s="192" t="s">
        <v>115</v>
      </c>
      <c r="D13" s="195">
        <f t="shared" si="0"/>
        <v>0</v>
      </c>
      <c r="E13" s="193">
        <v>0</v>
      </c>
      <c r="F13" s="193">
        <v>0</v>
      </c>
      <c r="G13" s="193"/>
    </row>
    <row r="14" spans="1:7" ht="20.25" customHeight="1">
      <c r="A14" s="190"/>
      <c r="B14" s="196"/>
      <c r="C14" s="192" t="s">
        <v>116</v>
      </c>
      <c r="D14" s="195">
        <f t="shared" si="0"/>
        <v>25.605552</v>
      </c>
      <c r="E14" s="193">
        <v>25.605552</v>
      </c>
      <c r="F14" s="193">
        <v>0</v>
      </c>
      <c r="G14" s="193"/>
    </row>
    <row r="15" spans="1:7" ht="20.25" customHeight="1">
      <c r="A15" s="197"/>
      <c r="B15" s="198"/>
      <c r="C15" s="192" t="s">
        <v>117</v>
      </c>
      <c r="D15" s="195">
        <f t="shared" si="0"/>
        <v>0</v>
      </c>
      <c r="E15" s="193">
        <v>0</v>
      </c>
      <c r="F15" s="193">
        <v>0</v>
      </c>
      <c r="G15" s="193"/>
    </row>
    <row r="16" spans="1:7" ht="20.25" customHeight="1">
      <c r="A16" s="197"/>
      <c r="B16" s="196"/>
      <c r="C16" s="192" t="s">
        <v>118</v>
      </c>
      <c r="D16" s="195">
        <f t="shared" si="0"/>
        <v>9.064908</v>
      </c>
      <c r="E16" s="193">
        <v>9.064908</v>
      </c>
      <c r="F16" s="193">
        <v>0</v>
      </c>
      <c r="G16" s="193"/>
    </row>
    <row r="17" spans="1:7" ht="20.25" customHeight="1">
      <c r="A17" s="197"/>
      <c r="B17" s="196"/>
      <c r="C17" s="192" t="s">
        <v>119</v>
      </c>
      <c r="D17" s="195">
        <f t="shared" si="0"/>
        <v>0</v>
      </c>
      <c r="E17" s="193">
        <v>0</v>
      </c>
      <c r="F17" s="193">
        <v>0</v>
      </c>
      <c r="G17" s="193"/>
    </row>
    <row r="18" spans="1:7" ht="20.25" customHeight="1">
      <c r="A18" s="197"/>
      <c r="B18" s="196"/>
      <c r="C18" s="192" t="s">
        <v>120</v>
      </c>
      <c r="D18" s="195">
        <f t="shared" si="0"/>
        <v>0</v>
      </c>
      <c r="E18" s="193">
        <v>0</v>
      </c>
      <c r="F18" s="193">
        <v>0</v>
      </c>
      <c r="G18" s="193"/>
    </row>
    <row r="19" spans="1:7" ht="20.25" customHeight="1">
      <c r="A19" s="197"/>
      <c r="B19" s="196"/>
      <c r="C19" s="192" t="s">
        <v>121</v>
      </c>
      <c r="D19" s="195">
        <f t="shared" si="0"/>
        <v>0</v>
      </c>
      <c r="E19" s="193">
        <v>0</v>
      </c>
      <c r="F19" s="193">
        <v>0</v>
      </c>
      <c r="G19" s="193"/>
    </row>
    <row r="20" spans="1:7" ht="20.25" customHeight="1">
      <c r="A20" s="197"/>
      <c r="B20" s="196"/>
      <c r="C20" s="192" t="s">
        <v>122</v>
      </c>
      <c r="D20" s="195">
        <f t="shared" si="0"/>
        <v>0</v>
      </c>
      <c r="E20" s="193">
        <v>0</v>
      </c>
      <c r="F20" s="193">
        <v>0</v>
      </c>
      <c r="G20" s="193"/>
    </row>
    <row r="21" spans="1:7" ht="20.25" customHeight="1">
      <c r="A21" s="197"/>
      <c r="B21" s="196"/>
      <c r="C21" s="192" t="s">
        <v>123</v>
      </c>
      <c r="D21" s="195">
        <f t="shared" si="0"/>
        <v>0</v>
      </c>
      <c r="E21" s="193">
        <v>0</v>
      </c>
      <c r="F21" s="193">
        <v>0</v>
      </c>
      <c r="G21" s="193"/>
    </row>
    <row r="22" spans="1:7" ht="20.25" customHeight="1">
      <c r="A22" s="197"/>
      <c r="B22" s="196"/>
      <c r="C22" s="192" t="s">
        <v>124</v>
      </c>
      <c r="D22" s="195">
        <f t="shared" si="0"/>
        <v>0</v>
      </c>
      <c r="E22" s="193">
        <v>0</v>
      </c>
      <c r="F22" s="193">
        <v>0</v>
      </c>
      <c r="G22" s="193"/>
    </row>
    <row r="23" spans="1:7" ht="20.25" customHeight="1">
      <c r="A23" s="197"/>
      <c r="B23" s="196"/>
      <c r="C23" s="192" t="s">
        <v>125</v>
      </c>
      <c r="D23" s="195">
        <f t="shared" si="0"/>
        <v>0</v>
      </c>
      <c r="E23" s="193">
        <v>0</v>
      </c>
      <c r="F23" s="193">
        <v>0</v>
      </c>
      <c r="G23" s="193"/>
    </row>
    <row r="24" spans="1:7" ht="20.25" customHeight="1">
      <c r="A24" s="197"/>
      <c r="B24" s="196"/>
      <c r="C24" s="192" t="s">
        <v>126</v>
      </c>
      <c r="D24" s="195">
        <f t="shared" si="0"/>
        <v>0</v>
      </c>
      <c r="E24" s="193">
        <v>0</v>
      </c>
      <c r="F24" s="193">
        <v>0</v>
      </c>
      <c r="G24" s="193"/>
    </row>
    <row r="25" spans="1:7" ht="20.25" customHeight="1">
      <c r="A25" s="197"/>
      <c r="B25" s="196"/>
      <c r="C25" s="192" t="s">
        <v>127</v>
      </c>
      <c r="D25" s="195">
        <f t="shared" si="0"/>
        <v>0</v>
      </c>
      <c r="E25" s="193">
        <v>0</v>
      </c>
      <c r="F25" s="193">
        <v>0</v>
      </c>
      <c r="G25" s="193"/>
    </row>
    <row r="26" spans="1:7" ht="20.25" customHeight="1">
      <c r="A26" s="190"/>
      <c r="B26" s="196"/>
      <c r="C26" s="192" t="s">
        <v>128</v>
      </c>
      <c r="D26" s="195">
        <f t="shared" si="0"/>
        <v>18.970214</v>
      </c>
      <c r="E26" s="193">
        <v>18.970214</v>
      </c>
      <c r="F26" s="193">
        <v>0</v>
      </c>
      <c r="G26" s="193"/>
    </row>
    <row r="27" spans="1:7" ht="20.25" customHeight="1">
      <c r="A27" s="190"/>
      <c r="B27" s="196"/>
      <c r="C27" s="192" t="s">
        <v>129</v>
      </c>
      <c r="D27" s="195">
        <f t="shared" si="0"/>
        <v>0</v>
      </c>
      <c r="E27" s="193">
        <v>0</v>
      </c>
      <c r="F27" s="193">
        <v>0</v>
      </c>
      <c r="G27" s="193"/>
    </row>
    <row r="28" spans="1:7" ht="20.25" customHeight="1">
      <c r="A28" s="190"/>
      <c r="B28" s="196"/>
      <c r="C28" s="192" t="s">
        <v>130</v>
      </c>
      <c r="D28" s="195">
        <f t="shared" si="0"/>
        <v>0</v>
      </c>
      <c r="E28" s="193">
        <v>0</v>
      </c>
      <c r="F28" s="193">
        <v>0</v>
      </c>
      <c r="G28" s="193"/>
    </row>
    <row r="29" spans="1:7" ht="20.25" customHeight="1">
      <c r="A29" s="190"/>
      <c r="B29" s="196"/>
      <c r="C29" s="192" t="s">
        <v>131</v>
      </c>
      <c r="D29" s="195">
        <f t="shared" si="0"/>
        <v>0</v>
      </c>
      <c r="E29" s="193">
        <v>0</v>
      </c>
      <c r="F29" s="193">
        <v>0</v>
      </c>
      <c r="G29" s="193"/>
    </row>
    <row r="30" spans="1:7" ht="20.25" customHeight="1">
      <c r="A30" s="190"/>
      <c r="B30" s="196"/>
      <c r="C30" s="192" t="s">
        <v>132</v>
      </c>
      <c r="D30" s="195">
        <f t="shared" si="0"/>
        <v>0</v>
      </c>
      <c r="E30" s="193">
        <v>0</v>
      </c>
      <c r="F30" s="193">
        <v>0</v>
      </c>
      <c r="G30" s="193"/>
    </row>
    <row r="31" spans="1:7" ht="20.25" customHeight="1">
      <c r="A31" s="190"/>
      <c r="B31" s="196"/>
      <c r="C31" s="192" t="s">
        <v>133</v>
      </c>
      <c r="D31" s="195">
        <f t="shared" si="0"/>
        <v>0</v>
      </c>
      <c r="E31" s="193">
        <v>0</v>
      </c>
      <c r="F31" s="193">
        <v>0</v>
      </c>
      <c r="G31" s="193"/>
    </row>
    <row r="32" spans="1:7" ht="20.25" customHeight="1">
      <c r="A32" s="190"/>
      <c r="B32" s="196"/>
      <c r="C32" s="192" t="s">
        <v>134</v>
      </c>
      <c r="D32" s="195">
        <f t="shared" si="0"/>
        <v>0</v>
      </c>
      <c r="E32" s="193">
        <v>0</v>
      </c>
      <c r="F32" s="193">
        <v>0</v>
      </c>
      <c r="G32" s="193"/>
    </row>
    <row r="33" spans="1:7" ht="20.25" customHeight="1">
      <c r="A33" s="190"/>
      <c r="B33" s="196"/>
      <c r="C33" s="192" t="s">
        <v>135</v>
      </c>
      <c r="D33" s="195">
        <f t="shared" si="0"/>
        <v>0</v>
      </c>
      <c r="E33" s="193">
        <v>0</v>
      </c>
      <c r="F33" s="193">
        <v>0</v>
      </c>
      <c r="G33" s="193"/>
    </row>
    <row r="34" spans="1:7" ht="20.25" customHeight="1">
      <c r="A34" s="190"/>
      <c r="B34" s="196"/>
      <c r="C34" s="192" t="s">
        <v>136</v>
      </c>
      <c r="D34" s="195">
        <f t="shared" si="0"/>
        <v>0</v>
      </c>
      <c r="E34" s="193">
        <v>0</v>
      </c>
      <c r="F34" s="193">
        <v>0</v>
      </c>
      <c r="G34" s="193"/>
    </row>
    <row r="35" spans="1:7" ht="20.25" customHeight="1">
      <c r="A35" s="190"/>
      <c r="B35" s="196"/>
      <c r="C35" s="192" t="s">
        <v>137</v>
      </c>
      <c r="D35" s="195">
        <f t="shared" si="0"/>
        <v>0</v>
      </c>
      <c r="E35" s="193">
        <v>0</v>
      </c>
      <c r="F35" s="193">
        <v>0</v>
      </c>
      <c r="G35" s="193"/>
    </row>
    <row r="36" spans="1:7" ht="20.25" customHeight="1">
      <c r="A36" s="199"/>
      <c r="B36" s="200"/>
      <c r="C36" s="201"/>
      <c r="D36" s="195"/>
      <c r="E36" s="195"/>
      <c r="F36" s="195"/>
      <c r="G36" s="195"/>
    </row>
    <row r="37" spans="1:7" ht="20.25" customHeight="1">
      <c r="A37" s="190"/>
      <c r="B37" s="196"/>
      <c r="C37" s="192" t="s">
        <v>138</v>
      </c>
      <c r="D37" s="195">
        <f>SUM(E37:G37)</f>
        <v>0</v>
      </c>
      <c r="E37" s="193"/>
      <c r="F37" s="193"/>
      <c r="G37" s="193"/>
    </row>
    <row r="38" spans="1:7" ht="20.25" customHeight="1">
      <c r="A38" s="190"/>
      <c r="B38" s="202"/>
      <c r="C38" s="192"/>
      <c r="D38" s="195"/>
      <c r="E38" s="195"/>
      <c r="F38" s="195"/>
      <c r="G38" s="195"/>
    </row>
    <row r="39" spans="1:7" ht="20.25" customHeight="1">
      <c r="A39" s="199" t="s">
        <v>52</v>
      </c>
      <c r="B39" s="203">
        <f>SUM(B6,B10)</f>
        <v>355.643821</v>
      </c>
      <c r="C39" s="201" t="s">
        <v>53</v>
      </c>
      <c r="D39" s="195">
        <f>SUM(E39:G39)</f>
        <v>355.643821</v>
      </c>
      <c r="E39" s="195">
        <f>SUM(E7:E37)</f>
        <v>355.643821</v>
      </c>
      <c r="F39" s="195">
        <f>SUM(F7:F37)</f>
        <v>0</v>
      </c>
      <c r="G39" s="195">
        <f>SUM(G7:G37)</f>
        <v>0</v>
      </c>
    </row>
    <row r="40" spans="1:7" ht="20.25" customHeight="1">
      <c r="A40" s="204"/>
      <c r="B40" s="205"/>
      <c r="C40" s="206"/>
      <c r="D40" s="206"/>
      <c r="E40" s="206"/>
      <c r="F40" s="206"/>
      <c r="G40" s="206"/>
    </row>
  </sheetData>
  <sheetProtection/>
  <mergeCells count="3">
    <mergeCell ref="A2:G2"/>
    <mergeCell ref="A4:B4"/>
    <mergeCell ref="C4:G4"/>
  </mergeCells>
  <printOptions horizontalCentered="1" verticalCentered="1"/>
  <pageMargins left="0.5902777777777778" right="0.5902777777777778" top="0.5902777777777778" bottom="0.5902777777777778" header="0.5902777777777778" footer="0.39305555555555555"/>
  <pageSetup errors="blank" horizontalDpi="600" verticalDpi="600" orientation="landscape" paperSize="9" scale="6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showGridLines="0" showZeros="0" workbookViewId="0" topLeftCell="A4">
      <selection activeCell="D38" sqref="D38"/>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53" customFormat="1" ht="18" customHeight="1">
      <c r="A1" s="155"/>
      <c r="B1" s="155"/>
      <c r="C1" s="155"/>
      <c r="D1" s="155"/>
      <c r="E1" s="155"/>
      <c r="F1" s="155"/>
      <c r="G1" s="155"/>
      <c r="H1" s="155"/>
      <c r="I1" s="155"/>
      <c r="J1"/>
      <c r="K1"/>
      <c r="L1"/>
      <c r="M1"/>
      <c r="N1"/>
      <c r="O1"/>
      <c r="P1"/>
      <c r="Q1"/>
      <c r="R1"/>
      <c r="S1" s="178" t="s">
        <v>139</v>
      </c>
    </row>
    <row r="2" spans="1:18" s="153" customFormat="1" ht="18" customHeight="1">
      <c r="A2" s="156" t="s">
        <v>140</v>
      </c>
      <c r="B2" s="156"/>
      <c r="C2" s="156"/>
      <c r="D2" s="156"/>
      <c r="E2" s="156"/>
      <c r="F2" s="156"/>
      <c r="G2" s="156"/>
      <c r="H2" s="156"/>
      <c r="I2" s="156"/>
      <c r="J2" s="156"/>
      <c r="K2" s="172"/>
      <c r="L2" s="172"/>
      <c r="M2" s="172"/>
      <c r="N2" s="172"/>
      <c r="O2" s="172"/>
      <c r="P2" s="172"/>
      <c r="Q2" s="172"/>
      <c r="R2" s="172"/>
    </row>
    <row r="3" spans="1:19" s="153" customFormat="1" ht="18" customHeight="1">
      <c r="A3" s="157" t="s">
        <v>0</v>
      </c>
      <c r="B3" s="157"/>
      <c r="C3" s="157"/>
      <c r="D3" s="157"/>
      <c r="E3" s="158"/>
      <c r="F3" s="158"/>
      <c r="G3" s="158"/>
      <c r="H3" s="158"/>
      <c r="I3" s="158"/>
      <c r="J3"/>
      <c r="K3"/>
      <c r="L3"/>
      <c r="M3"/>
      <c r="N3"/>
      <c r="O3"/>
      <c r="P3"/>
      <c r="Q3"/>
      <c r="R3"/>
      <c r="S3" s="179" t="s">
        <v>5</v>
      </c>
    </row>
    <row r="4" spans="1:19" s="153" customFormat="1" ht="18" customHeight="1">
      <c r="A4" s="159" t="s">
        <v>56</v>
      </c>
      <c r="B4" s="160"/>
      <c r="C4" s="160"/>
      <c r="D4" s="160"/>
      <c r="E4" s="161" t="s">
        <v>57</v>
      </c>
      <c r="F4" s="162" t="s">
        <v>141</v>
      </c>
      <c r="G4" s="163"/>
      <c r="H4" s="163"/>
      <c r="I4" s="163"/>
      <c r="J4" s="163"/>
      <c r="K4" s="163"/>
      <c r="L4" s="173"/>
      <c r="M4" s="162" t="s">
        <v>142</v>
      </c>
      <c r="N4" s="163"/>
      <c r="O4" s="163"/>
      <c r="P4" s="163"/>
      <c r="Q4" s="163"/>
      <c r="R4" s="163"/>
      <c r="S4" s="173"/>
    </row>
    <row r="5" spans="1:19" s="153" customFormat="1" ht="18" customHeight="1">
      <c r="A5" s="159" t="s">
        <v>65</v>
      </c>
      <c r="B5" s="160"/>
      <c r="C5" s="72" t="s">
        <v>66</v>
      </c>
      <c r="D5" s="87" t="s">
        <v>143</v>
      </c>
      <c r="E5" s="161"/>
      <c r="F5" s="164" t="s">
        <v>57</v>
      </c>
      <c r="G5" s="162" t="s">
        <v>144</v>
      </c>
      <c r="H5" s="163"/>
      <c r="I5" s="173"/>
      <c r="J5" s="174" t="s">
        <v>145</v>
      </c>
      <c r="K5" s="175"/>
      <c r="L5" s="176"/>
      <c r="M5" s="164" t="s">
        <v>57</v>
      </c>
      <c r="N5" s="162" t="s">
        <v>144</v>
      </c>
      <c r="O5" s="163"/>
      <c r="P5" s="173"/>
      <c r="Q5" s="174" t="s">
        <v>145</v>
      </c>
      <c r="R5" s="175"/>
      <c r="S5" s="176"/>
    </row>
    <row r="6" spans="1:19" s="153" customFormat="1" ht="28.5" customHeight="1">
      <c r="A6" s="165" t="s">
        <v>68</v>
      </c>
      <c r="B6" s="165" t="s">
        <v>69</v>
      </c>
      <c r="C6" s="72"/>
      <c r="D6" s="87"/>
      <c r="E6" s="164"/>
      <c r="F6" s="166"/>
      <c r="G6" s="167" t="s">
        <v>146</v>
      </c>
      <c r="H6" s="164" t="s">
        <v>93</v>
      </c>
      <c r="I6" s="177" t="s">
        <v>94</v>
      </c>
      <c r="J6" s="167" t="s">
        <v>146</v>
      </c>
      <c r="K6" s="164" t="s">
        <v>93</v>
      </c>
      <c r="L6" s="177" t="s">
        <v>94</v>
      </c>
      <c r="M6" s="166"/>
      <c r="N6" s="167" t="s">
        <v>146</v>
      </c>
      <c r="O6" s="164" t="s">
        <v>93</v>
      </c>
      <c r="P6" s="177" t="s">
        <v>94</v>
      </c>
      <c r="Q6" s="167" t="s">
        <v>146</v>
      </c>
      <c r="R6" s="164" t="s">
        <v>93</v>
      </c>
      <c r="S6" s="177" t="s">
        <v>94</v>
      </c>
    </row>
    <row r="7" spans="1:19" s="154" customFormat="1" ht="18" customHeight="1">
      <c r="A7" s="168" t="s">
        <v>147</v>
      </c>
      <c r="B7" s="168" t="s">
        <v>147</v>
      </c>
      <c r="C7" s="168" t="s">
        <v>147</v>
      </c>
      <c r="D7" s="169" t="s">
        <v>147</v>
      </c>
      <c r="E7" s="170">
        <v>1</v>
      </c>
      <c r="F7" s="170">
        <v>2</v>
      </c>
      <c r="G7" s="170">
        <v>3</v>
      </c>
      <c r="H7" s="170">
        <v>4</v>
      </c>
      <c r="I7" s="170">
        <v>5</v>
      </c>
      <c r="J7" s="170">
        <v>6</v>
      </c>
      <c r="K7" s="170">
        <v>7</v>
      </c>
      <c r="L7" s="170">
        <v>8</v>
      </c>
      <c r="M7" s="170">
        <v>9</v>
      </c>
      <c r="N7" s="170">
        <v>10</v>
      </c>
      <c r="O7" s="170">
        <v>11</v>
      </c>
      <c r="P7" s="170">
        <v>12</v>
      </c>
      <c r="Q7" s="170">
        <v>13</v>
      </c>
      <c r="R7" s="170">
        <v>14</v>
      </c>
      <c r="S7" s="170">
        <v>15</v>
      </c>
    </row>
    <row r="8" spans="1:19" s="147" customFormat="1" ht="18" customHeight="1">
      <c r="A8" s="98" t="s">
        <v>71</v>
      </c>
      <c r="B8" s="98" t="s">
        <v>71</v>
      </c>
      <c r="C8" s="98" t="s">
        <v>71</v>
      </c>
      <c r="D8" s="98" t="s">
        <v>57</v>
      </c>
      <c r="E8" s="171">
        <f aca="true" t="shared" si="0" ref="E8:E24">SUM(F8,M8)</f>
        <v>355.642821</v>
      </c>
      <c r="F8" s="171">
        <f aca="true" t="shared" si="1" ref="F8:F24">SUM(G8,J8)</f>
        <v>355.642821</v>
      </c>
      <c r="G8" s="171">
        <f aca="true" t="shared" si="2" ref="G8:G24">SUM(H8:I8)</f>
        <v>355.642821</v>
      </c>
      <c r="H8" s="171">
        <v>252.204821</v>
      </c>
      <c r="I8" s="171">
        <v>103.438</v>
      </c>
      <c r="J8" s="171">
        <f aca="true" t="shared" si="3" ref="J8:J24">SUM(K8:L8)</f>
        <v>0</v>
      </c>
      <c r="K8" s="171">
        <v>0</v>
      </c>
      <c r="L8" s="171">
        <v>0</v>
      </c>
      <c r="M8" s="171">
        <f aca="true" t="shared" si="4" ref="M8:M24">SUM(N8,Q8)</f>
        <v>0</v>
      </c>
      <c r="N8" s="171">
        <f aca="true" t="shared" si="5" ref="N8:N24">SUM(O8:P8)</f>
        <v>0</v>
      </c>
      <c r="O8" s="171">
        <v>0</v>
      </c>
      <c r="P8" s="171">
        <v>0</v>
      </c>
      <c r="Q8" s="171">
        <f aca="true" t="shared" si="6" ref="Q8:Q24">SUM(R8:S8)</f>
        <v>0</v>
      </c>
      <c r="R8" s="171">
        <v>0</v>
      </c>
      <c r="S8" s="171">
        <v>0</v>
      </c>
    </row>
    <row r="9" spans="1:19" s="147" customFormat="1" ht="18" customHeight="1">
      <c r="A9" s="98" t="s">
        <v>71</v>
      </c>
      <c r="B9" s="98" t="s">
        <v>71</v>
      </c>
      <c r="C9" s="98" t="s">
        <v>71</v>
      </c>
      <c r="D9" s="98" t="s">
        <v>72</v>
      </c>
      <c r="E9" s="171">
        <f t="shared" si="0"/>
        <v>355.642821</v>
      </c>
      <c r="F9" s="171">
        <f t="shared" si="1"/>
        <v>355.642821</v>
      </c>
      <c r="G9" s="171">
        <f t="shared" si="2"/>
        <v>355.642821</v>
      </c>
      <c r="H9" s="171">
        <v>252.204821</v>
      </c>
      <c r="I9" s="171">
        <v>103.438</v>
      </c>
      <c r="J9" s="171">
        <f t="shared" si="3"/>
        <v>0</v>
      </c>
      <c r="K9" s="171">
        <v>0</v>
      </c>
      <c r="L9" s="171">
        <v>0</v>
      </c>
      <c r="M9" s="171">
        <f t="shared" si="4"/>
        <v>0</v>
      </c>
      <c r="N9" s="171">
        <f t="shared" si="5"/>
        <v>0</v>
      </c>
      <c r="O9" s="171">
        <v>0</v>
      </c>
      <c r="P9" s="171">
        <v>0</v>
      </c>
      <c r="Q9" s="171">
        <f t="shared" si="6"/>
        <v>0</v>
      </c>
      <c r="R9" s="171">
        <v>0</v>
      </c>
      <c r="S9" s="171">
        <v>0</v>
      </c>
    </row>
    <row r="10" spans="1:19" s="147" customFormat="1" ht="18" customHeight="1">
      <c r="A10" s="98" t="s">
        <v>71</v>
      </c>
      <c r="B10" s="98" t="s">
        <v>71</v>
      </c>
      <c r="C10" s="98" t="s">
        <v>71</v>
      </c>
      <c r="D10" s="98" t="s">
        <v>148</v>
      </c>
      <c r="E10" s="171">
        <f t="shared" si="0"/>
        <v>192.831624</v>
      </c>
      <c r="F10" s="171">
        <f t="shared" si="1"/>
        <v>192.831624</v>
      </c>
      <c r="G10" s="171">
        <f t="shared" si="2"/>
        <v>192.831624</v>
      </c>
      <c r="H10" s="171">
        <v>192.831624</v>
      </c>
      <c r="I10" s="171">
        <v>0</v>
      </c>
      <c r="J10" s="171">
        <f t="shared" si="3"/>
        <v>0</v>
      </c>
      <c r="K10" s="171">
        <v>0</v>
      </c>
      <c r="L10" s="171">
        <v>0</v>
      </c>
      <c r="M10" s="171">
        <f t="shared" si="4"/>
        <v>0</v>
      </c>
      <c r="N10" s="171">
        <f t="shared" si="5"/>
        <v>0</v>
      </c>
      <c r="O10" s="171">
        <v>0</v>
      </c>
      <c r="P10" s="171">
        <v>0</v>
      </c>
      <c r="Q10" s="171">
        <f t="shared" si="6"/>
        <v>0</v>
      </c>
      <c r="R10" s="171">
        <v>0</v>
      </c>
      <c r="S10" s="171">
        <v>0</v>
      </c>
    </row>
    <row r="11" spans="1:19" s="147" customFormat="1" ht="18" customHeight="1">
      <c r="A11" s="98" t="s">
        <v>149</v>
      </c>
      <c r="B11" s="98" t="s">
        <v>75</v>
      </c>
      <c r="C11" s="98" t="s">
        <v>76</v>
      </c>
      <c r="D11" s="98" t="s">
        <v>150</v>
      </c>
      <c r="E11" s="171">
        <f t="shared" si="0"/>
        <v>114.359108</v>
      </c>
      <c r="F11" s="171">
        <f t="shared" si="1"/>
        <v>114.359108</v>
      </c>
      <c r="G11" s="171">
        <f t="shared" si="2"/>
        <v>114.359108</v>
      </c>
      <c r="H11" s="171">
        <v>114.359108</v>
      </c>
      <c r="I11" s="171">
        <v>0</v>
      </c>
      <c r="J11" s="171">
        <f t="shared" si="3"/>
        <v>0</v>
      </c>
      <c r="K11" s="171">
        <v>0</v>
      </c>
      <c r="L11" s="171">
        <v>0</v>
      </c>
      <c r="M11" s="171">
        <f t="shared" si="4"/>
        <v>0</v>
      </c>
      <c r="N11" s="171">
        <f t="shared" si="5"/>
        <v>0</v>
      </c>
      <c r="O11" s="171">
        <v>0</v>
      </c>
      <c r="P11" s="171">
        <v>0</v>
      </c>
      <c r="Q11" s="171">
        <f t="shared" si="6"/>
        <v>0</v>
      </c>
      <c r="R11" s="171">
        <v>0</v>
      </c>
      <c r="S11" s="171">
        <v>0</v>
      </c>
    </row>
    <row r="12" spans="1:19" s="147" customFormat="1" ht="18" customHeight="1">
      <c r="A12" s="98" t="s">
        <v>149</v>
      </c>
      <c r="B12" s="98" t="s">
        <v>78</v>
      </c>
      <c r="C12" s="98" t="s">
        <v>76</v>
      </c>
      <c r="D12" s="98" t="s">
        <v>151</v>
      </c>
      <c r="E12" s="171">
        <f t="shared" si="0"/>
        <v>36.702302</v>
      </c>
      <c r="F12" s="171">
        <f t="shared" si="1"/>
        <v>36.702302</v>
      </c>
      <c r="G12" s="171">
        <f t="shared" si="2"/>
        <v>36.702302</v>
      </c>
      <c r="H12" s="171">
        <v>36.702302</v>
      </c>
      <c r="I12" s="171">
        <v>0</v>
      </c>
      <c r="J12" s="171">
        <f t="shared" si="3"/>
        <v>0</v>
      </c>
      <c r="K12" s="171">
        <v>0</v>
      </c>
      <c r="L12" s="171">
        <v>0</v>
      </c>
      <c r="M12" s="171">
        <f t="shared" si="4"/>
        <v>0</v>
      </c>
      <c r="N12" s="171">
        <f t="shared" si="5"/>
        <v>0</v>
      </c>
      <c r="O12" s="171">
        <v>0</v>
      </c>
      <c r="P12" s="171">
        <v>0</v>
      </c>
      <c r="Q12" s="171">
        <f t="shared" si="6"/>
        <v>0</v>
      </c>
      <c r="R12" s="171">
        <v>0</v>
      </c>
      <c r="S12" s="171">
        <v>0</v>
      </c>
    </row>
    <row r="13" spans="1:19" s="147" customFormat="1" ht="18" customHeight="1">
      <c r="A13" s="98" t="s">
        <v>149</v>
      </c>
      <c r="B13" s="98" t="s">
        <v>74</v>
      </c>
      <c r="C13" s="98" t="s">
        <v>76</v>
      </c>
      <c r="D13" s="98" t="s">
        <v>152</v>
      </c>
      <c r="E13" s="171">
        <f t="shared" si="0"/>
        <v>18.970214</v>
      </c>
      <c r="F13" s="171">
        <f t="shared" si="1"/>
        <v>18.970214</v>
      </c>
      <c r="G13" s="171">
        <f t="shared" si="2"/>
        <v>18.970214</v>
      </c>
      <c r="H13" s="171">
        <v>18.970214</v>
      </c>
      <c r="I13" s="171">
        <v>0</v>
      </c>
      <c r="J13" s="171">
        <f t="shared" si="3"/>
        <v>0</v>
      </c>
      <c r="K13" s="171">
        <v>0</v>
      </c>
      <c r="L13" s="171">
        <v>0</v>
      </c>
      <c r="M13" s="171">
        <f t="shared" si="4"/>
        <v>0</v>
      </c>
      <c r="N13" s="171">
        <f t="shared" si="5"/>
        <v>0</v>
      </c>
      <c r="O13" s="171">
        <v>0</v>
      </c>
      <c r="P13" s="171">
        <v>0</v>
      </c>
      <c r="Q13" s="171">
        <f t="shared" si="6"/>
        <v>0</v>
      </c>
      <c r="R13" s="171">
        <v>0</v>
      </c>
      <c r="S13" s="171">
        <v>0</v>
      </c>
    </row>
    <row r="14" spans="1:19" s="147" customFormat="1" ht="18" customHeight="1">
      <c r="A14" s="98" t="s">
        <v>149</v>
      </c>
      <c r="B14" s="98" t="s">
        <v>153</v>
      </c>
      <c r="C14" s="98" t="s">
        <v>76</v>
      </c>
      <c r="D14" s="98" t="s">
        <v>154</v>
      </c>
      <c r="E14" s="171">
        <f t="shared" si="0"/>
        <v>22.8</v>
      </c>
      <c r="F14" s="171">
        <f t="shared" si="1"/>
        <v>22.8</v>
      </c>
      <c r="G14" s="171">
        <f t="shared" si="2"/>
        <v>22.8</v>
      </c>
      <c r="H14" s="171">
        <v>22.8</v>
      </c>
      <c r="I14" s="171">
        <v>0</v>
      </c>
      <c r="J14" s="171">
        <f t="shared" si="3"/>
        <v>0</v>
      </c>
      <c r="K14" s="171">
        <v>0</v>
      </c>
      <c r="L14" s="171">
        <v>0</v>
      </c>
      <c r="M14" s="171">
        <f t="shared" si="4"/>
        <v>0</v>
      </c>
      <c r="N14" s="171">
        <f t="shared" si="5"/>
        <v>0</v>
      </c>
      <c r="O14" s="171">
        <v>0</v>
      </c>
      <c r="P14" s="171">
        <v>0</v>
      </c>
      <c r="Q14" s="171">
        <f t="shared" si="6"/>
        <v>0</v>
      </c>
      <c r="R14" s="171">
        <v>0</v>
      </c>
      <c r="S14" s="171">
        <v>0</v>
      </c>
    </row>
    <row r="15" spans="1:19" s="147" customFormat="1" ht="18" customHeight="1">
      <c r="A15" s="98" t="s">
        <v>71</v>
      </c>
      <c r="B15" s="98" t="s">
        <v>71</v>
      </c>
      <c r="C15" s="98" t="s">
        <v>71</v>
      </c>
      <c r="D15" s="98" t="s">
        <v>155</v>
      </c>
      <c r="E15" s="171">
        <f t="shared" si="0"/>
        <v>162.602197</v>
      </c>
      <c r="F15" s="171">
        <f t="shared" si="1"/>
        <v>162.602197</v>
      </c>
      <c r="G15" s="171">
        <f t="shared" si="2"/>
        <v>162.602197</v>
      </c>
      <c r="H15" s="171">
        <v>59.164197</v>
      </c>
      <c r="I15" s="171">
        <v>103.438</v>
      </c>
      <c r="J15" s="171">
        <f t="shared" si="3"/>
        <v>0</v>
      </c>
      <c r="K15" s="171">
        <v>0</v>
      </c>
      <c r="L15" s="171">
        <v>0</v>
      </c>
      <c r="M15" s="171">
        <f t="shared" si="4"/>
        <v>0</v>
      </c>
      <c r="N15" s="171">
        <f t="shared" si="5"/>
        <v>0</v>
      </c>
      <c r="O15" s="171">
        <v>0</v>
      </c>
      <c r="P15" s="171">
        <v>0</v>
      </c>
      <c r="Q15" s="171">
        <f t="shared" si="6"/>
        <v>0</v>
      </c>
      <c r="R15" s="171">
        <v>0</v>
      </c>
      <c r="S15" s="171">
        <v>0</v>
      </c>
    </row>
    <row r="16" spans="1:19" s="147" customFormat="1" ht="18" customHeight="1">
      <c r="A16" s="98" t="s">
        <v>156</v>
      </c>
      <c r="B16" s="98" t="s">
        <v>75</v>
      </c>
      <c r="C16" s="98" t="s">
        <v>76</v>
      </c>
      <c r="D16" s="98" t="s">
        <v>157</v>
      </c>
      <c r="E16" s="171">
        <f t="shared" si="0"/>
        <v>76.494039</v>
      </c>
      <c r="F16" s="171">
        <f t="shared" si="1"/>
        <v>76.494039</v>
      </c>
      <c r="G16" s="171">
        <f t="shared" si="2"/>
        <v>76.494039</v>
      </c>
      <c r="H16" s="171">
        <v>16.194039</v>
      </c>
      <c r="I16" s="171">
        <v>60.3</v>
      </c>
      <c r="J16" s="171">
        <f t="shared" si="3"/>
        <v>0</v>
      </c>
      <c r="K16" s="171">
        <v>0</v>
      </c>
      <c r="L16" s="171">
        <v>0</v>
      </c>
      <c r="M16" s="171">
        <f t="shared" si="4"/>
        <v>0</v>
      </c>
      <c r="N16" s="171">
        <f t="shared" si="5"/>
        <v>0</v>
      </c>
      <c r="O16" s="171">
        <v>0</v>
      </c>
      <c r="P16" s="171">
        <v>0</v>
      </c>
      <c r="Q16" s="171">
        <f t="shared" si="6"/>
        <v>0</v>
      </c>
      <c r="R16" s="171">
        <v>0</v>
      </c>
      <c r="S16" s="171">
        <v>0</v>
      </c>
    </row>
    <row r="17" spans="1:19" s="147" customFormat="1" ht="18" customHeight="1">
      <c r="A17" s="98" t="s">
        <v>156</v>
      </c>
      <c r="B17" s="98" t="s">
        <v>74</v>
      </c>
      <c r="C17" s="98" t="s">
        <v>76</v>
      </c>
      <c r="D17" s="98" t="s">
        <v>158</v>
      </c>
      <c r="E17" s="171">
        <f t="shared" si="0"/>
        <v>8.333843</v>
      </c>
      <c r="F17" s="171">
        <f t="shared" si="1"/>
        <v>8.333843</v>
      </c>
      <c r="G17" s="171">
        <f t="shared" si="2"/>
        <v>8.333843</v>
      </c>
      <c r="H17" s="171">
        <v>1.333843</v>
      </c>
      <c r="I17" s="171">
        <v>7</v>
      </c>
      <c r="J17" s="171">
        <f t="shared" si="3"/>
        <v>0</v>
      </c>
      <c r="K17" s="171">
        <v>0</v>
      </c>
      <c r="L17" s="171">
        <v>0</v>
      </c>
      <c r="M17" s="171">
        <f t="shared" si="4"/>
        <v>0</v>
      </c>
      <c r="N17" s="171">
        <f t="shared" si="5"/>
        <v>0</v>
      </c>
      <c r="O17" s="171">
        <v>0</v>
      </c>
      <c r="P17" s="171">
        <v>0</v>
      </c>
      <c r="Q17" s="171">
        <f t="shared" si="6"/>
        <v>0</v>
      </c>
      <c r="R17" s="171">
        <v>0</v>
      </c>
      <c r="S17" s="171">
        <v>0</v>
      </c>
    </row>
    <row r="18" spans="1:19" s="147" customFormat="1" ht="18" customHeight="1">
      <c r="A18" s="98" t="s">
        <v>156</v>
      </c>
      <c r="B18" s="98" t="s">
        <v>81</v>
      </c>
      <c r="C18" s="98" t="s">
        <v>76</v>
      </c>
      <c r="D18" s="98" t="s">
        <v>159</v>
      </c>
      <c r="E18" s="171">
        <f t="shared" si="0"/>
        <v>8.2</v>
      </c>
      <c r="F18" s="171">
        <f t="shared" si="1"/>
        <v>8.2</v>
      </c>
      <c r="G18" s="171">
        <f t="shared" si="2"/>
        <v>8.2</v>
      </c>
      <c r="H18" s="171">
        <v>0</v>
      </c>
      <c r="I18" s="171">
        <v>8.2</v>
      </c>
      <c r="J18" s="171">
        <f t="shared" si="3"/>
        <v>0</v>
      </c>
      <c r="K18" s="171">
        <v>0</v>
      </c>
      <c r="L18" s="171">
        <v>0</v>
      </c>
      <c r="M18" s="171">
        <f t="shared" si="4"/>
        <v>0</v>
      </c>
      <c r="N18" s="171">
        <f t="shared" si="5"/>
        <v>0</v>
      </c>
      <c r="O18" s="171">
        <v>0</v>
      </c>
      <c r="P18" s="171">
        <v>0</v>
      </c>
      <c r="Q18" s="171">
        <f t="shared" si="6"/>
        <v>0</v>
      </c>
      <c r="R18" s="171">
        <v>0</v>
      </c>
      <c r="S18" s="171">
        <v>0</v>
      </c>
    </row>
    <row r="19" spans="1:19" s="147" customFormat="1" ht="18" customHeight="1">
      <c r="A19" s="98" t="s">
        <v>156</v>
      </c>
      <c r="B19" s="98" t="s">
        <v>83</v>
      </c>
      <c r="C19" s="98" t="s">
        <v>76</v>
      </c>
      <c r="D19" s="98" t="s">
        <v>160</v>
      </c>
      <c r="E19" s="171">
        <f t="shared" si="0"/>
        <v>1.0716</v>
      </c>
      <c r="F19" s="171">
        <f t="shared" si="1"/>
        <v>1.0716</v>
      </c>
      <c r="G19" s="171">
        <f t="shared" si="2"/>
        <v>1.0716</v>
      </c>
      <c r="H19" s="171">
        <v>1.0716</v>
      </c>
      <c r="I19" s="171">
        <v>0</v>
      </c>
      <c r="J19" s="171">
        <f t="shared" si="3"/>
        <v>0</v>
      </c>
      <c r="K19" s="171">
        <v>0</v>
      </c>
      <c r="L19" s="171">
        <v>0</v>
      </c>
      <c r="M19" s="171">
        <f t="shared" si="4"/>
        <v>0</v>
      </c>
      <c r="N19" s="171">
        <f t="shared" si="5"/>
        <v>0</v>
      </c>
      <c r="O19" s="171">
        <v>0</v>
      </c>
      <c r="P19" s="171">
        <v>0</v>
      </c>
      <c r="Q19" s="171">
        <f t="shared" si="6"/>
        <v>0</v>
      </c>
      <c r="R19" s="171">
        <v>0</v>
      </c>
      <c r="S19" s="171">
        <v>0</v>
      </c>
    </row>
    <row r="20" spans="1:19" s="147" customFormat="1" ht="18" customHeight="1">
      <c r="A20" s="98" t="s">
        <v>156</v>
      </c>
      <c r="B20" s="98" t="s">
        <v>161</v>
      </c>
      <c r="C20" s="98" t="s">
        <v>76</v>
      </c>
      <c r="D20" s="98" t="s">
        <v>162</v>
      </c>
      <c r="E20" s="171">
        <f t="shared" si="0"/>
        <v>28.8</v>
      </c>
      <c r="F20" s="171">
        <f t="shared" si="1"/>
        <v>28.8</v>
      </c>
      <c r="G20" s="171">
        <f t="shared" si="2"/>
        <v>28.8</v>
      </c>
      <c r="H20" s="171">
        <v>28.8</v>
      </c>
      <c r="I20" s="171">
        <v>0</v>
      </c>
      <c r="J20" s="171">
        <f t="shared" si="3"/>
        <v>0</v>
      </c>
      <c r="K20" s="171">
        <v>0</v>
      </c>
      <c r="L20" s="171">
        <v>0</v>
      </c>
      <c r="M20" s="171">
        <f t="shared" si="4"/>
        <v>0</v>
      </c>
      <c r="N20" s="171">
        <f t="shared" si="5"/>
        <v>0</v>
      </c>
      <c r="O20" s="171">
        <v>0</v>
      </c>
      <c r="P20" s="171">
        <v>0</v>
      </c>
      <c r="Q20" s="171">
        <f t="shared" si="6"/>
        <v>0</v>
      </c>
      <c r="R20" s="171">
        <v>0</v>
      </c>
      <c r="S20" s="171">
        <v>0</v>
      </c>
    </row>
    <row r="21" spans="1:19" s="147" customFormat="1" ht="18" customHeight="1">
      <c r="A21" s="98" t="s">
        <v>156</v>
      </c>
      <c r="B21" s="98" t="s">
        <v>163</v>
      </c>
      <c r="C21" s="98" t="s">
        <v>76</v>
      </c>
      <c r="D21" s="98" t="s">
        <v>164</v>
      </c>
      <c r="E21" s="171">
        <f t="shared" si="0"/>
        <v>9.262027</v>
      </c>
      <c r="F21" s="171">
        <f t="shared" si="1"/>
        <v>9.262027</v>
      </c>
      <c r="G21" s="171">
        <f t="shared" si="2"/>
        <v>9.262027</v>
      </c>
      <c r="H21" s="171">
        <v>0.424027</v>
      </c>
      <c r="I21" s="171">
        <v>8.838</v>
      </c>
      <c r="J21" s="171">
        <f t="shared" si="3"/>
        <v>0</v>
      </c>
      <c r="K21" s="171">
        <v>0</v>
      </c>
      <c r="L21" s="171">
        <v>0</v>
      </c>
      <c r="M21" s="171">
        <f t="shared" si="4"/>
        <v>0</v>
      </c>
      <c r="N21" s="171">
        <f t="shared" si="5"/>
        <v>0</v>
      </c>
      <c r="O21" s="171">
        <v>0</v>
      </c>
      <c r="P21" s="171">
        <v>0</v>
      </c>
      <c r="Q21" s="171">
        <f t="shared" si="6"/>
        <v>0</v>
      </c>
      <c r="R21" s="171">
        <v>0</v>
      </c>
      <c r="S21" s="171">
        <v>0</v>
      </c>
    </row>
    <row r="22" spans="1:19" s="147" customFormat="1" ht="18" customHeight="1">
      <c r="A22" s="98" t="s">
        <v>156</v>
      </c>
      <c r="B22" s="98" t="s">
        <v>153</v>
      </c>
      <c r="C22" s="98" t="s">
        <v>76</v>
      </c>
      <c r="D22" s="98" t="s">
        <v>165</v>
      </c>
      <c r="E22" s="171">
        <f t="shared" si="0"/>
        <v>30.440688</v>
      </c>
      <c r="F22" s="171">
        <f t="shared" si="1"/>
        <v>30.440688</v>
      </c>
      <c r="G22" s="171">
        <f t="shared" si="2"/>
        <v>30.440688</v>
      </c>
      <c r="H22" s="171">
        <v>11.340688</v>
      </c>
      <c r="I22" s="171">
        <v>19.1</v>
      </c>
      <c r="J22" s="171">
        <f t="shared" si="3"/>
        <v>0</v>
      </c>
      <c r="K22" s="171">
        <v>0</v>
      </c>
      <c r="L22" s="171">
        <v>0</v>
      </c>
      <c r="M22" s="171">
        <f t="shared" si="4"/>
        <v>0</v>
      </c>
      <c r="N22" s="171">
        <f t="shared" si="5"/>
        <v>0</v>
      </c>
      <c r="O22" s="171">
        <v>0</v>
      </c>
      <c r="P22" s="171">
        <v>0</v>
      </c>
      <c r="Q22" s="171">
        <f t="shared" si="6"/>
        <v>0</v>
      </c>
      <c r="R22" s="171">
        <v>0</v>
      </c>
      <c r="S22" s="171">
        <v>0</v>
      </c>
    </row>
    <row r="23" spans="1:19" s="147" customFormat="1" ht="18" customHeight="1">
      <c r="A23" s="98" t="s">
        <v>71</v>
      </c>
      <c r="B23" s="98" t="s">
        <v>71</v>
      </c>
      <c r="C23" s="98" t="s">
        <v>71</v>
      </c>
      <c r="D23" s="98" t="s">
        <v>166</v>
      </c>
      <c r="E23" s="171">
        <f t="shared" si="0"/>
        <v>0.21</v>
      </c>
      <c r="F23" s="171">
        <f t="shared" si="1"/>
        <v>0.21</v>
      </c>
      <c r="G23" s="171">
        <f t="shared" si="2"/>
        <v>0.21</v>
      </c>
      <c r="H23" s="171">
        <v>0.21</v>
      </c>
      <c r="I23" s="171">
        <v>0</v>
      </c>
      <c r="J23" s="171">
        <f t="shared" si="3"/>
        <v>0</v>
      </c>
      <c r="K23" s="171">
        <v>0</v>
      </c>
      <c r="L23" s="171">
        <v>0</v>
      </c>
      <c r="M23" s="171">
        <f t="shared" si="4"/>
        <v>0</v>
      </c>
      <c r="N23" s="171">
        <f t="shared" si="5"/>
        <v>0</v>
      </c>
      <c r="O23" s="171">
        <v>0</v>
      </c>
      <c r="P23" s="171">
        <v>0</v>
      </c>
      <c r="Q23" s="171">
        <f t="shared" si="6"/>
        <v>0</v>
      </c>
      <c r="R23" s="171">
        <v>0</v>
      </c>
      <c r="S23" s="171">
        <v>0</v>
      </c>
    </row>
    <row r="24" spans="1:19" s="147" customFormat="1" ht="18" customHeight="1">
      <c r="A24" s="98" t="s">
        <v>167</v>
      </c>
      <c r="B24" s="98" t="s">
        <v>81</v>
      </c>
      <c r="C24" s="98" t="s">
        <v>76</v>
      </c>
      <c r="D24" s="98" t="s">
        <v>168</v>
      </c>
      <c r="E24" s="171">
        <f t="shared" si="0"/>
        <v>0.21</v>
      </c>
      <c r="F24" s="171">
        <f t="shared" si="1"/>
        <v>0.21</v>
      </c>
      <c r="G24" s="171">
        <f t="shared" si="2"/>
        <v>0.21</v>
      </c>
      <c r="H24" s="171">
        <v>0.21</v>
      </c>
      <c r="I24" s="171">
        <v>0</v>
      </c>
      <c r="J24" s="171">
        <f t="shared" si="3"/>
        <v>0</v>
      </c>
      <c r="K24" s="171">
        <v>0</v>
      </c>
      <c r="L24" s="171">
        <v>0</v>
      </c>
      <c r="M24" s="171">
        <f t="shared" si="4"/>
        <v>0</v>
      </c>
      <c r="N24" s="171">
        <f t="shared" si="5"/>
        <v>0</v>
      </c>
      <c r="O24" s="171">
        <v>0</v>
      </c>
      <c r="P24" s="171">
        <v>0</v>
      </c>
      <c r="Q24" s="171">
        <f t="shared" si="6"/>
        <v>0</v>
      </c>
      <c r="R24" s="171">
        <v>0</v>
      </c>
      <c r="S24" s="171">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63"/>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J22"/>
  <sheetViews>
    <sheetView showGridLines="0" showZeros="0" workbookViewId="0" topLeftCell="A10">
      <selection activeCell="T24" sqref="T24"/>
    </sheetView>
  </sheetViews>
  <sheetFormatPr defaultColWidth="9.33203125" defaultRowHeight="11.25"/>
  <cols>
    <col min="1" max="1" width="4.83203125" style="0" customWidth="1"/>
    <col min="2" max="3" width="3.66015625" style="0" customWidth="1"/>
    <col min="4" max="4" width="14.66015625" style="115" customWidth="1"/>
    <col min="5" max="6" width="8.66015625" style="0" customWidth="1"/>
    <col min="7" max="7" width="8.5" style="0" customWidth="1"/>
    <col min="8" max="8" width="8.83203125" style="0" customWidth="1"/>
    <col min="9" max="9" width="6.83203125" style="0" customWidth="1"/>
    <col min="10" max="10" width="5.33203125" style="0" customWidth="1"/>
    <col min="11" max="11" width="3.66015625" style="0" customWidth="1"/>
    <col min="12" max="12" width="7.66015625" style="0" customWidth="1"/>
    <col min="13" max="13" width="4.33203125" style="0" customWidth="1"/>
    <col min="14" max="14" width="5.16015625" style="0" customWidth="1"/>
    <col min="15" max="15" width="5" style="0" customWidth="1"/>
    <col min="16" max="16" width="5.66015625" style="0" customWidth="1"/>
    <col min="17" max="17" width="8" style="0" customWidth="1"/>
    <col min="18" max="18" width="4.66015625" style="0" customWidth="1"/>
    <col min="19" max="19" width="8.83203125" style="0" customWidth="1"/>
    <col min="20" max="20" width="9.66015625" style="0" customWidth="1"/>
    <col min="21" max="21" width="8" style="0" customWidth="1"/>
    <col min="22" max="22" width="8.16015625" style="0" customWidth="1"/>
    <col min="23" max="23" width="6.16015625" style="0" customWidth="1"/>
    <col min="24" max="24" width="7.33203125" style="0" customWidth="1"/>
    <col min="25" max="25" width="4.33203125" style="0" customWidth="1"/>
    <col min="26" max="26" width="8.66015625" style="0" customWidth="1"/>
    <col min="27" max="27" width="7.5" style="0" customWidth="1"/>
    <col min="28" max="28" width="5" style="0" customWidth="1"/>
    <col min="29" max="29" width="7.83203125" style="0" customWidth="1"/>
    <col min="30" max="30" width="9.16015625" style="0" customWidth="1"/>
    <col min="31" max="31" width="8.83203125" style="0" customWidth="1"/>
    <col min="32" max="32" width="8.5" style="0" customWidth="1"/>
    <col min="33" max="33" width="6.83203125" style="0" customWidth="1"/>
    <col min="34" max="35" width="7" style="0" customWidth="1"/>
    <col min="36" max="36" width="7.16015625" style="0" customWidth="1"/>
    <col min="37" max="37" width="6.5" style="0" customWidth="1"/>
    <col min="38" max="38" width="5" style="0" customWidth="1"/>
    <col min="39" max="39" width="5.83203125" style="0" customWidth="1"/>
    <col min="40" max="40" width="5.33203125" style="0" customWidth="1"/>
    <col min="41" max="41" width="5.83203125" style="0" customWidth="1"/>
    <col min="42" max="42" width="7" style="0" customWidth="1"/>
    <col min="43" max="43" width="5.5" style="0" customWidth="1"/>
    <col min="44" max="44" width="7.33203125" style="0" customWidth="1"/>
    <col min="45" max="45" width="4" style="0" customWidth="1"/>
    <col min="46" max="47" width="7.16015625" style="0" customWidth="1"/>
    <col min="48" max="48" width="6" style="0" customWidth="1"/>
    <col min="49" max="49" width="5.16015625" style="0" customWidth="1"/>
    <col min="50" max="50" width="8.16015625" style="0" customWidth="1"/>
    <col min="51" max="51" width="2.16015625" style="0" customWidth="1"/>
    <col min="52" max="52" width="7.33203125" style="0" hidden="1" customWidth="1"/>
    <col min="53" max="53" width="6" style="0" hidden="1" customWidth="1"/>
    <col min="54" max="54" width="6.16015625" style="0" hidden="1" customWidth="1"/>
    <col min="55" max="55" width="3.83203125" style="0" hidden="1" customWidth="1"/>
    <col min="56" max="56" width="5" style="0" hidden="1" customWidth="1"/>
    <col min="57" max="57" width="3.16015625" style="0" customWidth="1"/>
    <col min="58" max="58" width="7.83203125" style="0" hidden="1" customWidth="1"/>
    <col min="59" max="59" width="5" style="0" hidden="1" customWidth="1"/>
    <col min="60" max="60" width="3.83203125" style="0" customWidth="1"/>
    <col min="61" max="63" width="10.66015625" style="0" hidden="1" customWidth="1"/>
    <col min="64" max="64" width="4.5" style="0" customWidth="1"/>
    <col min="65" max="65" width="4.5" style="0" hidden="1" customWidth="1"/>
    <col min="66" max="76" width="8.16015625" style="0" hidden="1" customWidth="1"/>
    <col min="77" max="77" width="0.1640625" style="0" customWidth="1"/>
    <col min="78" max="78" width="7.66015625" style="0" hidden="1" customWidth="1"/>
    <col min="79" max="79" width="10.66015625" style="0" hidden="1" customWidth="1"/>
    <col min="80" max="80" width="4" style="0" hidden="1" customWidth="1"/>
    <col min="81" max="94" width="10.66015625" style="0" hidden="1" customWidth="1"/>
    <col min="95" max="95" width="5" style="0" customWidth="1"/>
    <col min="96" max="97" width="7.5" style="0" hidden="1" customWidth="1"/>
    <col min="98" max="103" width="10.66015625" style="0" hidden="1" customWidth="1"/>
    <col min="104" max="104" width="1.66796875" style="0" customWidth="1"/>
    <col min="105" max="105" width="1.66796875" style="0" hidden="1" customWidth="1"/>
    <col min="106" max="106" width="8.16015625" style="0" hidden="1" customWidth="1"/>
    <col min="107" max="107" width="0.82421875" style="0" customWidth="1"/>
    <col min="108" max="111" width="8" style="0" hidden="1" customWidth="1"/>
    <col min="112" max="112" width="1.83203125" style="0" customWidth="1"/>
    <col min="113" max="113" width="9.16015625" style="0" hidden="1" customWidth="1"/>
    <col min="114" max="114" width="2.16015625" style="0" customWidth="1"/>
  </cols>
  <sheetData>
    <row r="1" spans="1:114" ht="19.5" customHeight="1">
      <c r="A1" s="57"/>
      <c r="B1" s="58"/>
      <c r="C1" s="58"/>
      <c r="D1" s="116"/>
      <c r="E1" s="58"/>
      <c r="F1" s="58"/>
      <c r="G1" s="58"/>
      <c r="H1" s="58"/>
      <c r="I1" s="58"/>
      <c r="J1" s="58"/>
      <c r="K1" s="58"/>
      <c r="L1" s="58"/>
      <c r="M1" s="58"/>
      <c r="N1" s="58"/>
      <c r="O1" s="58"/>
      <c r="P1" s="58"/>
      <c r="Q1" s="58"/>
      <c r="R1" s="58"/>
      <c r="S1" s="58"/>
      <c r="T1" s="58"/>
      <c r="U1" s="58"/>
      <c r="V1" s="58"/>
      <c r="W1" s="58"/>
      <c r="X1" s="58"/>
      <c r="Y1" s="58"/>
      <c r="Z1" s="58"/>
      <c r="AA1" s="58"/>
      <c r="AB1" s="138"/>
      <c r="AC1" s="138"/>
      <c r="DJ1" s="151" t="s">
        <v>169</v>
      </c>
    </row>
    <row r="2" spans="1:114" ht="19.5" customHeight="1">
      <c r="A2" s="60" t="s">
        <v>170</v>
      </c>
      <c r="B2" s="60"/>
      <c r="C2" s="60"/>
      <c r="D2" s="117"/>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row>
    <row r="3" spans="1:114" ht="19.5" customHeight="1">
      <c r="A3" s="85" t="s">
        <v>0</v>
      </c>
      <c r="B3" s="63"/>
      <c r="C3" s="63"/>
      <c r="D3" s="118"/>
      <c r="E3" s="119"/>
      <c r="F3" s="119"/>
      <c r="G3" s="119"/>
      <c r="H3" s="119"/>
      <c r="I3" s="119"/>
      <c r="J3" s="119"/>
      <c r="K3" s="119"/>
      <c r="L3" s="119"/>
      <c r="M3" s="119"/>
      <c r="N3" s="119"/>
      <c r="O3" s="119"/>
      <c r="P3" s="119"/>
      <c r="Q3" s="119"/>
      <c r="R3" s="119"/>
      <c r="S3" s="119"/>
      <c r="T3" s="119"/>
      <c r="U3" s="119"/>
      <c r="V3" s="119"/>
      <c r="W3" s="119"/>
      <c r="X3" s="119"/>
      <c r="Y3" s="119"/>
      <c r="Z3" s="119"/>
      <c r="AA3" s="11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D3" s="139"/>
      <c r="DH3" s="147"/>
      <c r="DI3" s="147"/>
      <c r="DJ3" s="84" t="s">
        <v>5</v>
      </c>
    </row>
    <row r="4" spans="1:114" ht="19.5" customHeight="1">
      <c r="A4" s="69" t="s">
        <v>56</v>
      </c>
      <c r="B4" s="69"/>
      <c r="C4" s="69"/>
      <c r="D4" s="120"/>
      <c r="E4" s="121" t="s">
        <v>57</v>
      </c>
      <c r="F4" s="122" t="s">
        <v>171</v>
      </c>
      <c r="G4" s="123"/>
      <c r="H4" s="123"/>
      <c r="I4" s="123"/>
      <c r="J4" s="123"/>
      <c r="K4" s="123"/>
      <c r="L4" s="123"/>
      <c r="M4" s="123"/>
      <c r="N4" s="123"/>
      <c r="O4" s="123"/>
      <c r="P4" s="123"/>
      <c r="Q4" s="123"/>
      <c r="R4" s="123"/>
      <c r="S4" s="137"/>
      <c r="T4" s="122" t="s">
        <v>172</v>
      </c>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37"/>
      <c r="AU4" s="122" t="s">
        <v>173</v>
      </c>
      <c r="AV4" s="123"/>
      <c r="AW4" s="123"/>
      <c r="AX4" s="123"/>
      <c r="AY4" s="123"/>
      <c r="AZ4" s="123"/>
      <c r="BA4" s="123"/>
      <c r="BB4" s="123"/>
      <c r="BC4" s="123"/>
      <c r="BD4" s="123"/>
      <c r="BE4" s="123"/>
      <c r="BF4" s="137"/>
      <c r="BG4" s="122" t="s">
        <v>174</v>
      </c>
      <c r="BH4" s="123"/>
      <c r="BI4" s="123"/>
      <c r="BJ4" s="123"/>
      <c r="BK4" s="137"/>
      <c r="BL4" s="122" t="s">
        <v>175</v>
      </c>
      <c r="BM4" s="123"/>
      <c r="BN4" s="123"/>
      <c r="BO4" s="123"/>
      <c r="BP4" s="123"/>
      <c r="BQ4" s="123"/>
      <c r="BR4" s="123"/>
      <c r="BS4" s="123"/>
      <c r="BT4" s="123"/>
      <c r="BU4" s="123"/>
      <c r="BV4" s="123"/>
      <c r="BW4" s="123"/>
      <c r="BX4" s="137"/>
      <c r="BY4" s="122" t="s">
        <v>176</v>
      </c>
      <c r="BZ4" s="123"/>
      <c r="CA4" s="123"/>
      <c r="CB4" s="123"/>
      <c r="CC4" s="123"/>
      <c r="CD4" s="123"/>
      <c r="CE4" s="123"/>
      <c r="CF4" s="123"/>
      <c r="CG4" s="123"/>
      <c r="CH4" s="123"/>
      <c r="CI4" s="123"/>
      <c r="CJ4" s="123"/>
      <c r="CK4" s="123"/>
      <c r="CL4" s="123"/>
      <c r="CM4" s="123"/>
      <c r="CN4" s="123"/>
      <c r="CO4" s="123"/>
      <c r="CP4" s="137"/>
      <c r="CQ4" s="144" t="s">
        <v>177</v>
      </c>
      <c r="CR4" s="145"/>
      <c r="CS4" s="146"/>
      <c r="CT4" s="144" t="s">
        <v>178</v>
      </c>
      <c r="CU4" s="145"/>
      <c r="CV4" s="145"/>
      <c r="CW4" s="145"/>
      <c r="CX4" s="145"/>
      <c r="CY4" s="146"/>
      <c r="CZ4" s="144" t="s">
        <v>179</v>
      </c>
      <c r="DA4" s="145"/>
      <c r="DB4" s="146"/>
      <c r="DC4" s="122" t="s">
        <v>180</v>
      </c>
      <c r="DD4" s="123"/>
      <c r="DE4" s="123"/>
      <c r="DF4" s="123"/>
      <c r="DG4" s="137"/>
      <c r="DH4" s="148" t="s">
        <v>181</v>
      </c>
      <c r="DI4" s="148"/>
      <c r="DJ4" s="148"/>
    </row>
    <row r="5" spans="1:114" ht="19.5" customHeight="1">
      <c r="A5" s="124" t="s">
        <v>65</v>
      </c>
      <c r="B5" s="124"/>
      <c r="C5" s="125"/>
      <c r="D5" s="126" t="s">
        <v>182</v>
      </c>
      <c r="E5" s="127"/>
      <c r="F5" s="128" t="s">
        <v>146</v>
      </c>
      <c r="G5" s="128" t="s">
        <v>183</v>
      </c>
      <c r="H5" s="128" t="s">
        <v>184</v>
      </c>
      <c r="I5" s="128" t="s">
        <v>185</v>
      </c>
      <c r="J5" s="128" t="s">
        <v>186</v>
      </c>
      <c r="K5" s="128" t="s">
        <v>187</v>
      </c>
      <c r="L5" s="128" t="s">
        <v>188</v>
      </c>
      <c r="M5" s="128" t="s">
        <v>189</v>
      </c>
      <c r="N5" s="128" t="s">
        <v>190</v>
      </c>
      <c r="O5" s="128" t="s">
        <v>191</v>
      </c>
      <c r="P5" s="128" t="s">
        <v>192</v>
      </c>
      <c r="Q5" s="128" t="s">
        <v>193</v>
      </c>
      <c r="R5" s="128" t="s">
        <v>194</v>
      </c>
      <c r="S5" s="128" t="s">
        <v>195</v>
      </c>
      <c r="T5" s="128" t="s">
        <v>146</v>
      </c>
      <c r="U5" s="128" t="s">
        <v>196</v>
      </c>
      <c r="V5" s="128" t="s">
        <v>197</v>
      </c>
      <c r="W5" s="128" t="s">
        <v>198</v>
      </c>
      <c r="X5" s="128" t="s">
        <v>199</v>
      </c>
      <c r="Y5" s="128" t="s">
        <v>200</v>
      </c>
      <c r="Z5" s="128" t="s">
        <v>201</v>
      </c>
      <c r="AA5" s="128" t="s">
        <v>202</v>
      </c>
      <c r="AB5" s="128" t="s">
        <v>203</v>
      </c>
      <c r="AC5" s="128" t="s">
        <v>204</v>
      </c>
      <c r="AD5" s="128" t="s">
        <v>205</v>
      </c>
      <c r="AE5" s="128" t="s">
        <v>206</v>
      </c>
      <c r="AF5" s="128" t="s">
        <v>207</v>
      </c>
      <c r="AG5" s="128" t="s">
        <v>208</v>
      </c>
      <c r="AH5" s="128" t="s">
        <v>209</v>
      </c>
      <c r="AI5" s="128" t="s">
        <v>210</v>
      </c>
      <c r="AJ5" s="128" t="s">
        <v>211</v>
      </c>
      <c r="AK5" s="128" t="s">
        <v>212</v>
      </c>
      <c r="AL5" s="128" t="s">
        <v>213</v>
      </c>
      <c r="AM5" s="128" t="s">
        <v>214</v>
      </c>
      <c r="AN5" s="128" t="s">
        <v>215</v>
      </c>
      <c r="AO5" s="128" t="s">
        <v>216</v>
      </c>
      <c r="AP5" s="128" t="s">
        <v>217</v>
      </c>
      <c r="AQ5" s="128" t="s">
        <v>218</v>
      </c>
      <c r="AR5" s="128" t="s">
        <v>219</v>
      </c>
      <c r="AS5" s="128" t="s">
        <v>220</v>
      </c>
      <c r="AT5" s="128" t="s">
        <v>221</v>
      </c>
      <c r="AU5" s="128" t="s">
        <v>146</v>
      </c>
      <c r="AV5" s="128" t="s">
        <v>222</v>
      </c>
      <c r="AW5" s="128" t="s">
        <v>223</v>
      </c>
      <c r="AX5" s="128" t="s">
        <v>224</v>
      </c>
      <c r="AY5" s="128" t="s">
        <v>225</v>
      </c>
      <c r="AZ5" s="128" t="s">
        <v>226</v>
      </c>
      <c r="BA5" s="128" t="s">
        <v>227</v>
      </c>
      <c r="BB5" s="128" t="s">
        <v>228</v>
      </c>
      <c r="BC5" s="128" t="s">
        <v>229</v>
      </c>
      <c r="BD5" s="128" t="s">
        <v>230</v>
      </c>
      <c r="BE5" s="128" t="s">
        <v>231</v>
      </c>
      <c r="BF5" s="140" t="s">
        <v>232</v>
      </c>
      <c r="BG5" s="140" t="s">
        <v>146</v>
      </c>
      <c r="BH5" s="140" t="s">
        <v>233</v>
      </c>
      <c r="BI5" s="140" t="s">
        <v>234</v>
      </c>
      <c r="BJ5" s="140" t="s">
        <v>235</v>
      </c>
      <c r="BK5" s="140" t="s">
        <v>236</v>
      </c>
      <c r="BL5" s="128" t="s">
        <v>146</v>
      </c>
      <c r="BM5" s="128" t="s">
        <v>237</v>
      </c>
      <c r="BN5" s="128" t="s">
        <v>238</v>
      </c>
      <c r="BO5" s="128" t="s">
        <v>239</v>
      </c>
      <c r="BP5" s="128" t="s">
        <v>240</v>
      </c>
      <c r="BQ5" s="128" t="s">
        <v>241</v>
      </c>
      <c r="BR5" s="128" t="s">
        <v>242</v>
      </c>
      <c r="BS5" s="128" t="s">
        <v>243</v>
      </c>
      <c r="BT5" s="128" t="s">
        <v>244</v>
      </c>
      <c r="BU5" s="128" t="s">
        <v>245</v>
      </c>
      <c r="BV5" s="142" t="s">
        <v>246</v>
      </c>
      <c r="BW5" s="142" t="s">
        <v>247</v>
      </c>
      <c r="BX5" s="128" t="s">
        <v>248</v>
      </c>
      <c r="BY5" s="128" t="s">
        <v>146</v>
      </c>
      <c r="BZ5" s="128" t="s">
        <v>237</v>
      </c>
      <c r="CA5" s="128" t="s">
        <v>238</v>
      </c>
      <c r="CB5" s="128" t="s">
        <v>239</v>
      </c>
      <c r="CC5" s="128" t="s">
        <v>240</v>
      </c>
      <c r="CD5" s="128" t="s">
        <v>241</v>
      </c>
      <c r="CE5" s="128" t="s">
        <v>242</v>
      </c>
      <c r="CF5" s="128" t="s">
        <v>243</v>
      </c>
      <c r="CG5" s="128" t="s">
        <v>249</v>
      </c>
      <c r="CH5" s="128" t="s">
        <v>250</v>
      </c>
      <c r="CI5" s="128" t="s">
        <v>251</v>
      </c>
      <c r="CJ5" s="128" t="s">
        <v>252</v>
      </c>
      <c r="CK5" s="128" t="s">
        <v>244</v>
      </c>
      <c r="CL5" s="128" t="s">
        <v>245</v>
      </c>
      <c r="CM5" s="128" t="s">
        <v>253</v>
      </c>
      <c r="CN5" s="142" t="s">
        <v>246</v>
      </c>
      <c r="CO5" s="142" t="s">
        <v>247</v>
      </c>
      <c r="CP5" s="128" t="s">
        <v>254</v>
      </c>
      <c r="CQ5" s="142" t="s">
        <v>146</v>
      </c>
      <c r="CR5" s="142" t="s">
        <v>255</v>
      </c>
      <c r="CS5" s="128" t="s">
        <v>256</v>
      </c>
      <c r="CT5" s="142" t="s">
        <v>146</v>
      </c>
      <c r="CU5" s="142" t="s">
        <v>255</v>
      </c>
      <c r="CV5" s="128" t="s">
        <v>257</v>
      </c>
      <c r="CW5" s="142" t="s">
        <v>258</v>
      </c>
      <c r="CX5" s="142" t="s">
        <v>259</v>
      </c>
      <c r="CY5" s="140" t="s">
        <v>256</v>
      </c>
      <c r="CZ5" s="142" t="s">
        <v>146</v>
      </c>
      <c r="DA5" s="142" t="s">
        <v>179</v>
      </c>
      <c r="DB5" s="142" t="s">
        <v>260</v>
      </c>
      <c r="DC5" s="128" t="s">
        <v>146</v>
      </c>
      <c r="DD5" s="128" t="s">
        <v>261</v>
      </c>
      <c r="DE5" s="128" t="s">
        <v>262</v>
      </c>
      <c r="DF5" s="128" t="s">
        <v>260</v>
      </c>
      <c r="DG5" s="140" t="s">
        <v>180</v>
      </c>
      <c r="DH5" s="149" t="s">
        <v>146</v>
      </c>
      <c r="DI5" s="152" t="s">
        <v>263</v>
      </c>
      <c r="DJ5" s="152" t="s">
        <v>264</v>
      </c>
    </row>
    <row r="6" spans="1:114" ht="58.5" customHeight="1">
      <c r="A6" s="129" t="s">
        <v>68</v>
      </c>
      <c r="B6" s="130" t="s">
        <v>69</v>
      </c>
      <c r="C6" s="131" t="s">
        <v>70</v>
      </c>
      <c r="D6" s="132"/>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41"/>
      <c r="BG6" s="141"/>
      <c r="BH6" s="141"/>
      <c r="BI6" s="141"/>
      <c r="BJ6" s="141"/>
      <c r="BK6" s="141"/>
      <c r="BL6" s="133"/>
      <c r="BM6" s="133"/>
      <c r="BN6" s="133"/>
      <c r="BO6" s="133"/>
      <c r="BP6" s="133"/>
      <c r="BQ6" s="133"/>
      <c r="BR6" s="133"/>
      <c r="BS6" s="133"/>
      <c r="BT6" s="133"/>
      <c r="BU6" s="133"/>
      <c r="BV6" s="143"/>
      <c r="BW6" s="143"/>
      <c r="BX6" s="133"/>
      <c r="BY6" s="133"/>
      <c r="BZ6" s="133"/>
      <c r="CA6" s="133"/>
      <c r="CB6" s="133"/>
      <c r="CC6" s="133"/>
      <c r="CD6" s="133"/>
      <c r="CE6" s="133"/>
      <c r="CF6" s="133"/>
      <c r="CG6" s="133"/>
      <c r="CH6" s="133"/>
      <c r="CI6" s="133"/>
      <c r="CJ6" s="133"/>
      <c r="CK6" s="133"/>
      <c r="CL6" s="133"/>
      <c r="CM6" s="133"/>
      <c r="CN6" s="143"/>
      <c r="CO6" s="143"/>
      <c r="CP6" s="133"/>
      <c r="CQ6" s="143"/>
      <c r="CR6" s="143"/>
      <c r="CS6" s="133"/>
      <c r="CT6" s="143"/>
      <c r="CU6" s="143"/>
      <c r="CV6" s="133"/>
      <c r="CW6" s="143"/>
      <c r="CX6" s="143"/>
      <c r="CY6" s="141"/>
      <c r="CZ6" s="143"/>
      <c r="DA6" s="143"/>
      <c r="DB6" s="143"/>
      <c r="DC6" s="133"/>
      <c r="DD6" s="133"/>
      <c r="DE6" s="133"/>
      <c r="DF6" s="133"/>
      <c r="DG6" s="141"/>
      <c r="DH6" s="149"/>
      <c r="DI6" s="152"/>
      <c r="DJ6" s="152"/>
    </row>
    <row r="7" spans="1:114" ht="19.5" customHeight="1">
      <c r="A7" s="108" t="s">
        <v>71</v>
      </c>
      <c r="B7" s="108" t="s">
        <v>71</v>
      </c>
      <c r="C7" s="108" t="s">
        <v>71</v>
      </c>
      <c r="D7" s="134" t="s">
        <v>57</v>
      </c>
      <c r="E7" s="135">
        <f aca="true" t="shared" si="0" ref="E7:E22">SUM(F7,T7,AU7,BG7,BL7,BY7,CQ7,CT7,CZ7,DC7,DH7)</f>
        <v>355.64382099999995</v>
      </c>
      <c r="F7" s="136">
        <v>192.831624</v>
      </c>
      <c r="G7" s="136">
        <v>43.01514</v>
      </c>
      <c r="H7" s="136">
        <v>67.930068</v>
      </c>
      <c r="I7" s="136">
        <v>3.4139</v>
      </c>
      <c r="J7" s="136">
        <v>0</v>
      </c>
      <c r="K7" s="136">
        <v>0</v>
      </c>
      <c r="L7" s="136">
        <v>18.28968</v>
      </c>
      <c r="M7" s="136">
        <v>7.315872</v>
      </c>
      <c r="N7" s="136">
        <v>7.054548</v>
      </c>
      <c r="O7" s="136">
        <v>2.01036</v>
      </c>
      <c r="P7" s="136">
        <v>2.031842</v>
      </c>
      <c r="Q7" s="136">
        <v>18.960214</v>
      </c>
      <c r="R7" s="136">
        <v>0</v>
      </c>
      <c r="S7" s="136">
        <v>22.8</v>
      </c>
      <c r="T7" s="136">
        <v>162.602197</v>
      </c>
      <c r="U7" s="136">
        <v>7.972</v>
      </c>
      <c r="V7" s="136">
        <v>2.5</v>
      </c>
      <c r="W7" s="136">
        <v>0</v>
      </c>
      <c r="X7" s="136">
        <v>0</v>
      </c>
      <c r="Y7" s="136">
        <v>4.4916</v>
      </c>
      <c r="Z7" s="136">
        <v>6.663</v>
      </c>
      <c r="AA7" s="136">
        <v>0.3888</v>
      </c>
      <c r="AB7" s="136">
        <v>0</v>
      </c>
      <c r="AC7" s="136">
        <v>40.62326</v>
      </c>
      <c r="AD7" s="136">
        <v>0</v>
      </c>
      <c r="AE7" s="136">
        <v>9.262027</v>
      </c>
      <c r="AF7" s="136">
        <v>6.6</v>
      </c>
      <c r="AG7" s="136">
        <v>0</v>
      </c>
      <c r="AH7" s="136">
        <v>8.333843</v>
      </c>
      <c r="AI7" s="136">
        <v>1.0716</v>
      </c>
      <c r="AJ7" s="136">
        <v>0</v>
      </c>
      <c r="AK7" s="136">
        <v>0</v>
      </c>
      <c r="AL7" s="136">
        <v>0</v>
      </c>
      <c r="AM7" s="136">
        <v>8.2</v>
      </c>
      <c r="AN7" s="136">
        <v>0</v>
      </c>
      <c r="AO7" s="136">
        <v>0</v>
      </c>
      <c r="AP7" s="136">
        <v>2.255379</v>
      </c>
      <c r="AQ7" s="136">
        <v>28.8</v>
      </c>
      <c r="AR7" s="136">
        <v>5</v>
      </c>
      <c r="AS7" s="136">
        <v>0</v>
      </c>
      <c r="AT7" s="136">
        <v>30.440688</v>
      </c>
      <c r="AU7" s="136">
        <v>0.21</v>
      </c>
      <c r="AV7" s="136">
        <v>0</v>
      </c>
      <c r="AW7" s="136">
        <v>0.21</v>
      </c>
      <c r="AX7" s="136">
        <v>0</v>
      </c>
      <c r="AY7" s="136">
        <v>0</v>
      </c>
      <c r="AZ7" s="136">
        <v>0</v>
      </c>
      <c r="BA7" s="136">
        <v>0</v>
      </c>
      <c r="BB7" s="136">
        <v>0</v>
      </c>
      <c r="BC7" s="136">
        <v>0</v>
      </c>
      <c r="BD7" s="136">
        <v>0</v>
      </c>
      <c r="BE7" s="136">
        <v>0</v>
      </c>
      <c r="BF7" s="136">
        <v>0</v>
      </c>
      <c r="BG7" s="136">
        <v>0</v>
      </c>
      <c r="BH7" s="136">
        <v>0</v>
      </c>
      <c r="BI7" s="136">
        <v>0</v>
      </c>
      <c r="BJ7" s="136">
        <v>0</v>
      </c>
      <c r="BK7" s="136">
        <v>0</v>
      </c>
      <c r="BL7" s="136">
        <v>0</v>
      </c>
      <c r="BM7" s="136">
        <v>0</v>
      </c>
      <c r="BN7" s="136">
        <v>0</v>
      </c>
      <c r="BO7" s="136">
        <v>0</v>
      </c>
      <c r="BP7" s="136">
        <v>0</v>
      </c>
      <c r="BQ7" s="136">
        <v>0</v>
      </c>
      <c r="BR7" s="136">
        <v>0</v>
      </c>
      <c r="BS7" s="136">
        <v>0</v>
      </c>
      <c r="BT7" s="136">
        <v>0</v>
      </c>
      <c r="BU7" s="136">
        <v>0</v>
      </c>
      <c r="BV7" s="136">
        <v>0</v>
      </c>
      <c r="BW7" s="136">
        <v>0</v>
      </c>
      <c r="BX7" s="136">
        <v>0</v>
      </c>
      <c r="BY7" s="136">
        <v>0</v>
      </c>
      <c r="BZ7" s="136">
        <v>0</v>
      </c>
      <c r="CA7" s="136">
        <v>0</v>
      </c>
      <c r="CB7" s="136">
        <v>0</v>
      </c>
      <c r="CC7" s="136">
        <v>0</v>
      </c>
      <c r="CD7" s="136">
        <v>0</v>
      </c>
      <c r="CE7" s="136">
        <v>0</v>
      </c>
      <c r="CF7" s="136">
        <v>0</v>
      </c>
      <c r="CG7" s="136">
        <v>0</v>
      </c>
      <c r="CH7" s="136">
        <v>0</v>
      </c>
      <c r="CI7" s="136">
        <v>0</v>
      </c>
      <c r="CJ7" s="136">
        <v>0</v>
      </c>
      <c r="CK7" s="136">
        <v>0</v>
      </c>
      <c r="CL7" s="136">
        <v>0</v>
      </c>
      <c r="CM7" s="136">
        <v>0</v>
      </c>
      <c r="CN7" s="136">
        <v>0</v>
      </c>
      <c r="CO7" s="136">
        <v>0</v>
      </c>
      <c r="CP7" s="136">
        <v>0</v>
      </c>
      <c r="CQ7" s="136">
        <v>0</v>
      </c>
      <c r="CR7" s="136">
        <v>0</v>
      </c>
      <c r="CS7" s="136">
        <v>0</v>
      </c>
      <c r="CT7" s="136">
        <v>0</v>
      </c>
      <c r="CU7" s="136">
        <v>0</v>
      </c>
      <c r="CV7" s="136">
        <v>0</v>
      </c>
      <c r="CW7" s="136">
        <v>0</v>
      </c>
      <c r="CX7" s="136">
        <v>0</v>
      </c>
      <c r="CY7" s="136">
        <v>0</v>
      </c>
      <c r="CZ7" s="136">
        <v>0</v>
      </c>
      <c r="DA7" s="136">
        <v>0</v>
      </c>
      <c r="DB7" s="136">
        <v>0</v>
      </c>
      <c r="DC7" s="136">
        <v>0</v>
      </c>
      <c r="DD7" s="136">
        <v>0</v>
      </c>
      <c r="DE7" s="136">
        <v>0</v>
      </c>
      <c r="DF7" s="136">
        <v>0</v>
      </c>
      <c r="DG7" s="136">
        <v>0</v>
      </c>
      <c r="DH7" s="150">
        <v>0</v>
      </c>
      <c r="DI7" s="150">
        <v>0</v>
      </c>
      <c r="DJ7" s="150">
        <v>0</v>
      </c>
    </row>
    <row r="8" spans="1:114" ht="33" customHeight="1">
      <c r="A8" s="108" t="s">
        <v>71</v>
      </c>
      <c r="B8" s="108" t="s">
        <v>71</v>
      </c>
      <c r="C8" s="108" t="s">
        <v>71</v>
      </c>
      <c r="D8" s="134" t="s">
        <v>265</v>
      </c>
      <c r="E8" s="135">
        <f t="shared" si="0"/>
        <v>302.00314699999996</v>
      </c>
      <c r="F8" s="136">
        <v>139.19095</v>
      </c>
      <c r="G8" s="136">
        <v>43.01514</v>
      </c>
      <c r="H8" s="136">
        <v>67.930068</v>
      </c>
      <c r="I8" s="136">
        <v>3.4139</v>
      </c>
      <c r="J8" s="136">
        <v>0</v>
      </c>
      <c r="K8" s="136">
        <v>0</v>
      </c>
      <c r="L8" s="136">
        <v>0</v>
      </c>
      <c r="M8" s="136">
        <v>0</v>
      </c>
      <c r="N8" s="136">
        <v>0</v>
      </c>
      <c r="O8" s="136">
        <v>0</v>
      </c>
      <c r="P8" s="136">
        <v>2.031842</v>
      </c>
      <c r="Q8" s="136">
        <v>0</v>
      </c>
      <c r="R8" s="136">
        <v>0</v>
      </c>
      <c r="S8" s="136">
        <v>22.8</v>
      </c>
      <c r="T8" s="136">
        <v>162.602197</v>
      </c>
      <c r="U8" s="136">
        <v>7.972</v>
      </c>
      <c r="V8" s="136">
        <v>2.5</v>
      </c>
      <c r="W8" s="136">
        <v>0</v>
      </c>
      <c r="X8" s="136">
        <v>0</v>
      </c>
      <c r="Y8" s="136">
        <v>4.4916</v>
      </c>
      <c r="Z8" s="136">
        <v>6.663</v>
      </c>
      <c r="AA8" s="136">
        <v>0.3888</v>
      </c>
      <c r="AB8" s="136">
        <v>0</v>
      </c>
      <c r="AC8" s="136">
        <v>40.62326</v>
      </c>
      <c r="AD8" s="136">
        <v>0</v>
      </c>
      <c r="AE8" s="136">
        <v>9.262027</v>
      </c>
      <c r="AF8" s="136">
        <v>6.6</v>
      </c>
      <c r="AG8" s="136">
        <v>0</v>
      </c>
      <c r="AH8" s="136">
        <v>8.333843</v>
      </c>
      <c r="AI8" s="136">
        <v>1.0716</v>
      </c>
      <c r="AJ8" s="136">
        <v>0</v>
      </c>
      <c r="AK8" s="136">
        <v>0</v>
      </c>
      <c r="AL8" s="136">
        <v>0</v>
      </c>
      <c r="AM8" s="136">
        <v>8.2</v>
      </c>
      <c r="AN8" s="136">
        <v>0</v>
      </c>
      <c r="AO8" s="136">
        <v>0</v>
      </c>
      <c r="AP8" s="136">
        <v>2.255379</v>
      </c>
      <c r="AQ8" s="136">
        <v>28.8</v>
      </c>
      <c r="AR8" s="136">
        <v>5</v>
      </c>
      <c r="AS8" s="136">
        <v>0</v>
      </c>
      <c r="AT8" s="136">
        <v>30.440688</v>
      </c>
      <c r="AU8" s="136">
        <v>0.21</v>
      </c>
      <c r="AV8" s="136">
        <v>0</v>
      </c>
      <c r="AW8" s="136">
        <v>0.21</v>
      </c>
      <c r="AX8" s="136">
        <v>0</v>
      </c>
      <c r="AY8" s="136">
        <v>0</v>
      </c>
      <c r="AZ8" s="136">
        <v>0</v>
      </c>
      <c r="BA8" s="136">
        <v>0</v>
      </c>
      <c r="BB8" s="136">
        <v>0</v>
      </c>
      <c r="BC8" s="136">
        <v>0</v>
      </c>
      <c r="BD8" s="136">
        <v>0</v>
      </c>
      <c r="BE8" s="136">
        <v>0</v>
      </c>
      <c r="BF8" s="136">
        <v>0</v>
      </c>
      <c r="BG8" s="136">
        <v>0</v>
      </c>
      <c r="BH8" s="136">
        <v>0</v>
      </c>
      <c r="BI8" s="136">
        <v>0</v>
      </c>
      <c r="BJ8" s="136">
        <v>0</v>
      </c>
      <c r="BK8" s="136">
        <v>0</v>
      </c>
      <c r="BL8" s="136">
        <v>0</v>
      </c>
      <c r="BM8" s="136">
        <v>0</v>
      </c>
      <c r="BN8" s="136">
        <v>0</v>
      </c>
      <c r="BO8" s="136">
        <v>0</v>
      </c>
      <c r="BP8" s="136">
        <v>0</v>
      </c>
      <c r="BQ8" s="136">
        <v>0</v>
      </c>
      <c r="BR8" s="136">
        <v>0</v>
      </c>
      <c r="BS8" s="136">
        <v>0</v>
      </c>
      <c r="BT8" s="136">
        <v>0</v>
      </c>
      <c r="BU8" s="136">
        <v>0</v>
      </c>
      <c r="BV8" s="136">
        <v>0</v>
      </c>
      <c r="BW8" s="136">
        <v>0</v>
      </c>
      <c r="BX8" s="136">
        <v>0</v>
      </c>
      <c r="BY8" s="136">
        <v>0</v>
      </c>
      <c r="BZ8" s="136">
        <v>0</v>
      </c>
      <c r="CA8" s="136">
        <v>0</v>
      </c>
      <c r="CB8" s="136">
        <v>0</v>
      </c>
      <c r="CC8" s="136">
        <v>0</v>
      </c>
      <c r="CD8" s="136">
        <v>0</v>
      </c>
      <c r="CE8" s="136">
        <v>0</v>
      </c>
      <c r="CF8" s="136">
        <v>0</v>
      </c>
      <c r="CG8" s="136">
        <v>0</v>
      </c>
      <c r="CH8" s="136">
        <v>0</v>
      </c>
      <c r="CI8" s="136">
        <v>0</v>
      </c>
      <c r="CJ8" s="136">
        <v>0</v>
      </c>
      <c r="CK8" s="136">
        <v>0</v>
      </c>
      <c r="CL8" s="136">
        <v>0</v>
      </c>
      <c r="CM8" s="136">
        <v>0</v>
      </c>
      <c r="CN8" s="136">
        <v>0</v>
      </c>
      <c r="CO8" s="136">
        <v>0</v>
      </c>
      <c r="CP8" s="136">
        <v>0</v>
      </c>
      <c r="CQ8" s="136">
        <v>0</v>
      </c>
      <c r="CR8" s="136">
        <v>0</v>
      </c>
      <c r="CS8" s="136">
        <v>0</v>
      </c>
      <c r="CT8" s="136">
        <v>0</v>
      </c>
      <c r="CU8" s="136">
        <v>0</v>
      </c>
      <c r="CV8" s="136">
        <v>0</v>
      </c>
      <c r="CW8" s="136">
        <v>0</v>
      </c>
      <c r="CX8" s="136">
        <v>0</v>
      </c>
      <c r="CY8" s="136">
        <v>0</v>
      </c>
      <c r="CZ8" s="136">
        <v>0</v>
      </c>
      <c r="DA8" s="136">
        <v>0</v>
      </c>
      <c r="DB8" s="136">
        <v>0</v>
      </c>
      <c r="DC8" s="136">
        <v>0</v>
      </c>
      <c r="DD8" s="136">
        <v>0</v>
      </c>
      <c r="DE8" s="136">
        <v>0</v>
      </c>
      <c r="DF8" s="136">
        <v>0</v>
      </c>
      <c r="DG8" s="136">
        <v>0</v>
      </c>
      <c r="DH8" s="150">
        <v>0</v>
      </c>
      <c r="DI8" s="150">
        <v>0</v>
      </c>
      <c r="DJ8" s="150">
        <v>0</v>
      </c>
    </row>
    <row r="9" spans="1:114" ht="54.75" customHeight="1">
      <c r="A9" s="108" t="s">
        <v>71</v>
      </c>
      <c r="B9" s="108" t="s">
        <v>71</v>
      </c>
      <c r="C9" s="108" t="s">
        <v>71</v>
      </c>
      <c r="D9" s="134" t="s">
        <v>266</v>
      </c>
      <c r="E9" s="135">
        <f t="shared" si="0"/>
        <v>302.00314699999996</v>
      </c>
      <c r="F9" s="136">
        <v>139.19095</v>
      </c>
      <c r="G9" s="136">
        <v>43.01514</v>
      </c>
      <c r="H9" s="136">
        <v>67.930068</v>
      </c>
      <c r="I9" s="136">
        <v>3.4139</v>
      </c>
      <c r="J9" s="136">
        <v>0</v>
      </c>
      <c r="K9" s="136">
        <v>0</v>
      </c>
      <c r="L9" s="136">
        <v>0</v>
      </c>
      <c r="M9" s="136">
        <v>0</v>
      </c>
      <c r="N9" s="136">
        <v>0</v>
      </c>
      <c r="O9" s="136">
        <v>0</v>
      </c>
      <c r="P9" s="136">
        <v>2.031842</v>
      </c>
      <c r="Q9" s="136">
        <v>0</v>
      </c>
      <c r="R9" s="136">
        <v>0</v>
      </c>
      <c r="S9" s="136">
        <v>22.8</v>
      </c>
      <c r="T9" s="136">
        <v>162.602197</v>
      </c>
      <c r="U9" s="136">
        <v>7.972</v>
      </c>
      <c r="V9" s="136">
        <v>2.5</v>
      </c>
      <c r="W9" s="136">
        <v>0</v>
      </c>
      <c r="X9" s="136">
        <v>0</v>
      </c>
      <c r="Y9" s="136">
        <v>4.4916</v>
      </c>
      <c r="Z9" s="136">
        <v>6.663</v>
      </c>
      <c r="AA9" s="136">
        <v>0.3888</v>
      </c>
      <c r="AB9" s="136">
        <v>0</v>
      </c>
      <c r="AC9" s="136">
        <v>40.62326</v>
      </c>
      <c r="AD9" s="136">
        <v>0</v>
      </c>
      <c r="AE9" s="136">
        <v>9.262027</v>
      </c>
      <c r="AF9" s="136">
        <v>6.6</v>
      </c>
      <c r="AG9" s="136">
        <v>0</v>
      </c>
      <c r="AH9" s="136">
        <v>8.333843</v>
      </c>
      <c r="AI9" s="136">
        <v>1.0716</v>
      </c>
      <c r="AJ9" s="136">
        <v>0</v>
      </c>
      <c r="AK9" s="136">
        <v>0</v>
      </c>
      <c r="AL9" s="136">
        <v>0</v>
      </c>
      <c r="AM9" s="136">
        <v>8.2</v>
      </c>
      <c r="AN9" s="136">
        <v>0</v>
      </c>
      <c r="AO9" s="136">
        <v>0</v>
      </c>
      <c r="AP9" s="136">
        <v>2.255379</v>
      </c>
      <c r="AQ9" s="136">
        <v>28.8</v>
      </c>
      <c r="AR9" s="136">
        <v>5</v>
      </c>
      <c r="AS9" s="136">
        <v>0</v>
      </c>
      <c r="AT9" s="136">
        <v>30.440688</v>
      </c>
      <c r="AU9" s="136">
        <v>0.21</v>
      </c>
      <c r="AV9" s="136">
        <v>0</v>
      </c>
      <c r="AW9" s="136">
        <v>0.21</v>
      </c>
      <c r="AX9" s="136">
        <v>0</v>
      </c>
      <c r="AY9" s="136">
        <v>0</v>
      </c>
      <c r="AZ9" s="136">
        <v>0</v>
      </c>
      <c r="BA9" s="136">
        <v>0</v>
      </c>
      <c r="BB9" s="136">
        <v>0</v>
      </c>
      <c r="BC9" s="136">
        <v>0</v>
      </c>
      <c r="BD9" s="136">
        <v>0</v>
      </c>
      <c r="BE9" s="136">
        <v>0</v>
      </c>
      <c r="BF9" s="136">
        <v>0</v>
      </c>
      <c r="BG9" s="136">
        <v>0</v>
      </c>
      <c r="BH9" s="136">
        <v>0</v>
      </c>
      <c r="BI9" s="136">
        <v>0</v>
      </c>
      <c r="BJ9" s="136">
        <v>0</v>
      </c>
      <c r="BK9" s="136">
        <v>0</v>
      </c>
      <c r="BL9" s="136">
        <v>0</v>
      </c>
      <c r="BM9" s="136">
        <v>0</v>
      </c>
      <c r="BN9" s="136">
        <v>0</v>
      </c>
      <c r="BO9" s="136">
        <v>0</v>
      </c>
      <c r="BP9" s="136">
        <v>0</v>
      </c>
      <c r="BQ9" s="136">
        <v>0</v>
      </c>
      <c r="BR9" s="136">
        <v>0</v>
      </c>
      <c r="BS9" s="136">
        <v>0</v>
      </c>
      <c r="BT9" s="136">
        <v>0</v>
      </c>
      <c r="BU9" s="136">
        <v>0</v>
      </c>
      <c r="BV9" s="136">
        <v>0</v>
      </c>
      <c r="BW9" s="136">
        <v>0</v>
      </c>
      <c r="BX9" s="136">
        <v>0</v>
      </c>
      <c r="BY9" s="136">
        <v>0</v>
      </c>
      <c r="BZ9" s="136">
        <v>0</v>
      </c>
      <c r="CA9" s="136">
        <v>0</v>
      </c>
      <c r="CB9" s="136">
        <v>0</v>
      </c>
      <c r="CC9" s="136">
        <v>0</v>
      </c>
      <c r="CD9" s="136">
        <v>0</v>
      </c>
      <c r="CE9" s="136">
        <v>0</v>
      </c>
      <c r="CF9" s="136">
        <v>0</v>
      </c>
      <c r="CG9" s="136">
        <v>0</v>
      </c>
      <c r="CH9" s="136">
        <v>0</v>
      </c>
      <c r="CI9" s="136">
        <v>0</v>
      </c>
      <c r="CJ9" s="136">
        <v>0</v>
      </c>
      <c r="CK9" s="136">
        <v>0</v>
      </c>
      <c r="CL9" s="136">
        <v>0</v>
      </c>
      <c r="CM9" s="136">
        <v>0</v>
      </c>
      <c r="CN9" s="136">
        <v>0</v>
      </c>
      <c r="CO9" s="136">
        <v>0</v>
      </c>
      <c r="CP9" s="136">
        <v>0</v>
      </c>
      <c r="CQ9" s="136">
        <v>0</v>
      </c>
      <c r="CR9" s="136">
        <v>0</v>
      </c>
      <c r="CS9" s="136">
        <v>0</v>
      </c>
      <c r="CT9" s="136">
        <v>0</v>
      </c>
      <c r="CU9" s="136">
        <v>0</v>
      </c>
      <c r="CV9" s="136">
        <v>0</v>
      </c>
      <c r="CW9" s="136">
        <v>0</v>
      </c>
      <c r="CX9" s="136">
        <v>0</v>
      </c>
      <c r="CY9" s="136">
        <v>0</v>
      </c>
      <c r="CZ9" s="136">
        <v>0</v>
      </c>
      <c r="DA9" s="136">
        <v>0</v>
      </c>
      <c r="DB9" s="136">
        <v>0</v>
      </c>
      <c r="DC9" s="136">
        <v>0</v>
      </c>
      <c r="DD9" s="136">
        <v>0</v>
      </c>
      <c r="DE9" s="136">
        <v>0</v>
      </c>
      <c r="DF9" s="136">
        <v>0</v>
      </c>
      <c r="DG9" s="136">
        <v>0</v>
      </c>
      <c r="DH9" s="150">
        <v>0</v>
      </c>
      <c r="DI9" s="150">
        <v>0</v>
      </c>
      <c r="DJ9" s="150">
        <v>0</v>
      </c>
    </row>
    <row r="10" spans="1:114" ht="36" customHeight="1">
      <c r="A10" s="108" t="s">
        <v>73</v>
      </c>
      <c r="B10" s="108" t="s">
        <v>74</v>
      </c>
      <c r="C10" s="108" t="s">
        <v>75</v>
      </c>
      <c r="D10" s="134" t="s">
        <v>267</v>
      </c>
      <c r="E10" s="135">
        <f t="shared" si="0"/>
        <v>198.565147</v>
      </c>
      <c r="F10" s="136">
        <v>139.19095</v>
      </c>
      <c r="G10" s="136">
        <v>43.01514</v>
      </c>
      <c r="H10" s="136">
        <v>67.930068</v>
      </c>
      <c r="I10" s="136">
        <v>3.4139</v>
      </c>
      <c r="J10" s="136">
        <v>0</v>
      </c>
      <c r="K10" s="136">
        <v>0</v>
      </c>
      <c r="L10" s="136">
        <v>0</v>
      </c>
      <c r="M10" s="136">
        <v>0</v>
      </c>
      <c r="N10" s="136">
        <v>0</v>
      </c>
      <c r="O10" s="136">
        <v>0</v>
      </c>
      <c r="P10" s="136">
        <v>2.031842</v>
      </c>
      <c r="Q10" s="136">
        <v>0</v>
      </c>
      <c r="R10" s="136">
        <v>0</v>
      </c>
      <c r="S10" s="136">
        <v>22.8</v>
      </c>
      <c r="T10" s="136">
        <v>59.164197</v>
      </c>
      <c r="U10" s="136">
        <v>0.982</v>
      </c>
      <c r="V10" s="136">
        <v>0</v>
      </c>
      <c r="W10" s="136">
        <v>0</v>
      </c>
      <c r="X10" s="136">
        <v>0</v>
      </c>
      <c r="Y10" s="136">
        <v>0.2916</v>
      </c>
      <c r="Z10" s="136">
        <v>3.663</v>
      </c>
      <c r="AA10" s="136">
        <v>0.3888</v>
      </c>
      <c r="AB10" s="136">
        <v>0</v>
      </c>
      <c r="AC10" s="136">
        <v>8.62326</v>
      </c>
      <c r="AD10" s="136">
        <v>0</v>
      </c>
      <c r="AE10" s="136">
        <v>0.424027</v>
      </c>
      <c r="AF10" s="136">
        <v>0</v>
      </c>
      <c r="AG10" s="136">
        <v>0</v>
      </c>
      <c r="AH10" s="136">
        <v>1.333843</v>
      </c>
      <c r="AI10" s="136">
        <v>1.0716</v>
      </c>
      <c r="AJ10" s="136">
        <v>0</v>
      </c>
      <c r="AK10" s="136">
        <v>0</v>
      </c>
      <c r="AL10" s="136">
        <v>0</v>
      </c>
      <c r="AM10" s="136">
        <v>0</v>
      </c>
      <c r="AN10" s="136">
        <v>0</v>
      </c>
      <c r="AO10" s="136">
        <v>0</v>
      </c>
      <c r="AP10" s="136">
        <v>2.255379</v>
      </c>
      <c r="AQ10" s="136">
        <v>28.8</v>
      </c>
      <c r="AR10" s="136">
        <v>0</v>
      </c>
      <c r="AS10" s="136">
        <v>0</v>
      </c>
      <c r="AT10" s="136">
        <v>11.340688</v>
      </c>
      <c r="AU10" s="136">
        <v>0.21</v>
      </c>
      <c r="AV10" s="136">
        <v>0</v>
      </c>
      <c r="AW10" s="136">
        <v>0.21</v>
      </c>
      <c r="AX10" s="136">
        <v>0</v>
      </c>
      <c r="AY10" s="136">
        <v>0</v>
      </c>
      <c r="AZ10" s="136">
        <v>0</v>
      </c>
      <c r="BA10" s="136">
        <v>0</v>
      </c>
      <c r="BB10" s="136">
        <v>0</v>
      </c>
      <c r="BC10" s="136">
        <v>0</v>
      </c>
      <c r="BD10" s="136">
        <v>0</v>
      </c>
      <c r="BE10" s="136">
        <v>0</v>
      </c>
      <c r="BF10" s="136">
        <v>0</v>
      </c>
      <c r="BG10" s="136">
        <v>0</v>
      </c>
      <c r="BH10" s="136">
        <v>0</v>
      </c>
      <c r="BI10" s="136">
        <v>0</v>
      </c>
      <c r="BJ10" s="136">
        <v>0</v>
      </c>
      <c r="BK10" s="136">
        <v>0</v>
      </c>
      <c r="BL10" s="136">
        <v>0</v>
      </c>
      <c r="BM10" s="136">
        <v>0</v>
      </c>
      <c r="BN10" s="136">
        <v>0</v>
      </c>
      <c r="BO10" s="136">
        <v>0</v>
      </c>
      <c r="BP10" s="136">
        <v>0</v>
      </c>
      <c r="BQ10" s="136">
        <v>0</v>
      </c>
      <c r="BR10" s="136">
        <v>0</v>
      </c>
      <c r="BS10" s="136">
        <v>0</v>
      </c>
      <c r="BT10" s="136">
        <v>0</v>
      </c>
      <c r="BU10" s="136">
        <v>0</v>
      </c>
      <c r="BV10" s="136">
        <v>0</v>
      </c>
      <c r="BW10" s="136">
        <v>0</v>
      </c>
      <c r="BX10" s="136">
        <v>0</v>
      </c>
      <c r="BY10" s="136">
        <v>0</v>
      </c>
      <c r="BZ10" s="136">
        <v>0</v>
      </c>
      <c r="CA10" s="136">
        <v>0</v>
      </c>
      <c r="CB10" s="136">
        <v>0</v>
      </c>
      <c r="CC10" s="136">
        <v>0</v>
      </c>
      <c r="CD10" s="136">
        <v>0</v>
      </c>
      <c r="CE10" s="136">
        <v>0</v>
      </c>
      <c r="CF10" s="136">
        <v>0</v>
      </c>
      <c r="CG10" s="136">
        <v>0</v>
      </c>
      <c r="CH10" s="136">
        <v>0</v>
      </c>
      <c r="CI10" s="136">
        <v>0</v>
      </c>
      <c r="CJ10" s="136">
        <v>0</v>
      </c>
      <c r="CK10" s="136">
        <v>0</v>
      </c>
      <c r="CL10" s="136">
        <v>0</v>
      </c>
      <c r="CM10" s="136">
        <v>0</v>
      </c>
      <c r="CN10" s="136">
        <v>0</v>
      </c>
      <c r="CO10" s="136">
        <v>0</v>
      </c>
      <c r="CP10" s="136">
        <v>0</v>
      </c>
      <c r="CQ10" s="136">
        <v>0</v>
      </c>
      <c r="CR10" s="136">
        <v>0</v>
      </c>
      <c r="CS10" s="136">
        <v>0</v>
      </c>
      <c r="CT10" s="136">
        <v>0</v>
      </c>
      <c r="CU10" s="136">
        <v>0</v>
      </c>
      <c r="CV10" s="136">
        <v>0</v>
      </c>
      <c r="CW10" s="136">
        <v>0</v>
      </c>
      <c r="CX10" s="136">
        <v>0</v>
      </c>
      <c r="CY10" s="136">
        <v>0</v>
      </c>
      <c r="CZ10" s="136">
        <v>0</v>
      </c>
      <c r="DA10" s="136">
        <v>0</v>
      </c>
      <c r="DB10" s="136">
        <v>0</v>
      </c>
      <c r="DC10" s="136">
        <v>0</v>
      </c>
      <c r="DD10" s="136">
        <v>0</v>
      </c>
      <c r="DE10" s="136">
        <v>0</v>
      </c>
      <c r="DF10" s="136">
        <v>0</v>
      </c>
      <c r="DG10" s="136">
        <v>0</v>
      </c>
      <c r="DH10" s="150">
        <v>0</v>
      </c>
      <c r="DI10" s="150">
        <v>0</v>
      </c>
      <c r="DJ10" s="150">
        <v>0</v>
      </c>
    </row>
    <row r="11" spans="1:114" ht="52.5" customHeight="1">
      <c r="A11" s="108" t="s">
        <v>73</v>
      </c>
      <c r="B11" s="108" t="s">
        <v>74</v>
      </c>
      <c r="C11" s="108" t="s">
        <v>78</v>
      </c>
      <c r="D11" s="134" t="s">
        <v>268</v>
      </c>
      <c r="E11" s="135">
        <f t="shared" si="0"/>
        <v>103.438</v>
      </c>
      <c r="F11" s="136">
        <v>0</v>
      </c>
      <c r="G11" s="136">
        <v>0</v>
      </c>
      <c r="H11" s="136">
        <v>0</v>
      </c>
      <c r="I11" s="136">
        <v>0</v>
      </c>
      <c r="J11" s="136">
        <v>0</v>
      </c>
      <c r="K11" s="136">
        <v>0</v>
      </c>
      <c r="L11" s="136">
        <v>0</v>
      </c>
      <c r="M11" s="136">
        <v>0</v>
      </c>
      <c r="N11" s="136">
        <v>0</v>
      </c>
      <c r="O11" s="136">
        <v>0</v>
      </c>
      <c r="P11" s="136">
        <v>0</v>
      </c>
      <c r="Q11" s="136">
        <v>0</v>
      </c>
      <c r="R11" s="136">
        <v>0</v>
      </c>
      <c r="S11" s="136">
        <v>0</v>
      </c>
      <c r="T11" s="136">
        <v>103.438</v>
      </c>
      <c r="U11" s="136">
        <v>7</v>
      </c>
      <c r="V11" s="136">
        <v>2.5</v>
      </c>
      <c r="W11" s="136">
        <v>0</v>
      </c>
      <c r="X11" s="136">
        <v>0</v>
      </c>
      <c r="Y11" s="136">
        <v>4.2</v>
      </c>
      <c r="Z11" s="136">
        <v>3</v>
      </c>
      <c r="AA11" s="136">
        <v>0</v>
      </c>
      <c r="AB11" s="136">
        <v>0</v>
      </c>
      <c r="AC11" s="136">
        <v>32</v>
      </c>
      <c r="AD11" s="136">
        <v>0</v>
      </c>
      <c r="AE11" s="136">
        <v>8.838</v>
      </c>
      <c r="AF11" s="136">
        <v>6.6</v>
      </c>
      <c r="AG11" s="136">
        <v>0</v>
      </c>
      <c r="AH11" s="136">
        <v>7</v>
      </c>
      <c r="AI11" s="136">
        <v>0</v>
      </c>
      <c r="AJ11" s="136">
        <v>0</v>
      </c>
      <c r="AK11" s="136">
        <v>0</v>
      </c>
      <c r="AL11" s="136">
        <v>0</v>
      </c>
      <c r="AM11" s="136">
        <v>8.2</v>
      </c>
      <c r="AN11" s="136">
        <v>0</v>
      </c>
      <c r="AO11" s="136">
        <v>0</v>
      </c>
      <c r="AP11" s="136">
        <v>0</v>
      </c>
      <c r="AQ11" s="136">
        <v>0</v>
      </c>
      <c r="AR11" s="136">
        <v>5</v>
      </c>
      <c r="AS11" s="136">
        <v>0</v>
      </c>
      <c r="AT11" s="136">
        <v>19.1</v>
      </c>
      <c r="AU11" s="136">
        <v>0</v>
      </c>
      <c r="AV11" s="136">
        <v>0</v>
      </c>
      <c r="AW11" s="136">
        <v>0</v>
      </c>
      <c r="AX11" s="136">
        <v>0</v>
      </c>
      <c r="AY11" s="136">
        <v>0</v>
      </c>
      <c r="AZ11" s="136">
        <v>0</v>
      </c>
      <c r="BA11" s="136">
        <v>0</v>
      </c>
      <c r="BB11" s="136">
        <v>0</v>
      </c>
      <c r="BC11" s="136">
        <v>0</v>
      </c>
      <c r="BD11" s="136">
        <v>0</v>
      </c>
      <c r="BE11" s="136">
        <v>0</v>
      </c>
      <c r="BF11" s="136">
        <v>0</v>
      </c>
      <c r="BG11" s="136">
        <v>0</v>
      </c>
      <c r="BH11" s="136">
        <v>0</v>
      </c>
      <c r="BI11" s="136">
        <v>0</v>
      </c>
      <c r="BJ11" s="136">
        <v>0</v>
      </c>
      <c r="BK11" s="136">
        <v>0</v>
      </c>
      <c r="BL11" s="136">
        <v>0</v>
      </c>
      <c r="BM11" s="136">
        <v>0</v>
      </c>
      <c r="BN11" s="136">
        <v>0</v>
      </c>
      <c r="BO11" s="136">
        <v>0</v>
      </c>
      <c r="BP11" s="136">
        <v>0</v>
      </c>
      <c r="BQ11" s="136">
        <v>0</v>
      </c>
      <c r="BR11" s="136">
        <v>0</v>
      </c>
      <c r="BS11" s="136">
        <v>0</v>
      </c>
      <c r="BT11" s="136">
        <v>0</v>
      </c>
      <c r="BU11" s="136">
        <v>0</v>
      </c>
      <c r="BV11" s="136">
        <v>0</v>
      </c>
      <c r="BW11" s="136">
        <v>0</v>
      </c>
      <c r="BX11" s="136">
        <v>0</v>
      </c>
      <c r="BY11" s="136">
        <v>0</v>
      </c>
      <c r="BZ11" s="136">
        <v>0</v>
      </c>
      <c r="CA11" s="136">
        <v>0</v>
      </c>
      <c r="CB11" s="136">
        <v>0</v>
      </c>
      <c r="CC11" s="136">
        <v>0</v>
      </c>
      <c r="CD11" s="136">
        <v>0</v>
      </c>
      <c r="CE11" s="136">
        <v>0</v>
      </c>
      <c r="CF11" s="136">
        <v>0</v>
      </c>
      <c r="CG11" s="136">
        <v>0</v>
      </c>
      <c r="CH11" s="136">
        <v>0</v>
      </c>
      <c r="CI11" s="136">
        <v>0</v>
      </c>
      <c r="CJ11" s="136">
        <v>0</v>
      </c>
      <c r="CK11" s="136">
        <v>0</v>
      </c>
      <c r="CL11" s="136">
        <v>0</v>
      </c>
      <c r="CM11" s="136">
        <v>0</v>
      </c>
      <c r="CN11" s="136">
        <v>0</v>
      </c>
      <c r="CO11" s="136">
        <v>0</v>
      </c>
      <c r="CP11" s="136">
        <v>0</v>
      </c>
      <c r="CQ11" s="136">
        <v>0</v>
      </c>
      <c r="CR11" s="136">
        <v>0</v>
      </c>
      <c r="CS11" s="136">
        <v>0</v>
      </c>
      <c r="CT11" s="136">
        <v>0</v>
      </c>
      <c r="CU11" s="136">
        <v>0</v>
      </c>
      <c r="CV11" s="136">
        <v>0</v>
      </c>
      <c r="CW11" s="136">
        <v>0</v>
      </c>
      <c r="CX11" s="136">
        <v>0</v>
      </c>
      <c r="CY11" s="136">
        <v>0</v>
      </c>
      <c r="CZ11" s="136">
        <v>0</v>
      </c>
      <c r="DA11" s="136">
        <v>0</v>
      </c>
      <c r="DB11" s="136">
        <v>0</v>
      </c>
      <c r="DC11" s="136">
        <v>0</v>
      </c>
      <c r="DD11" s="136">
        <v>0</v>
      </c>
      <c r="DE11" s="136">
        <v>0</v>
      </c>
      <c r="DF11" s="136">
        <v>0</v>
      </c>
      <c r="DG11" s="136">
        <v>0</v>
      </c>
      <c r="DH11" s="150">
        <v>0</v>
      </c>
      <c r="DI11" s="150">
        <v>0</v>
      </c>
      <c r="DJ11" s="150">
        <v>0</v>
      </c>
    </row>
    <row r="12" spans="1:114" ht="60.75" customHeight="1">
      <c r="A12" s="108" t="s">
        <v>71</v>
      </c>
      <c r="B12" s="108" t="s">
        <v>71</v>
      </c>
      <c r="C12" s="108" t="s">
        <v>71</v>
      </c>
      <c r="D12" s="134" t="s">
        <v>269</v>
      </c>
      <c r="E12" s="135">
        <f t="shared" si="0"/>
        <v>25.605552</v>
      </c>
      <c r="F12" s="136">
        <v>25.605552</v>
      </c>
      <c r="G12" s="136">
        <v>0</v>
      </c>
      <c r="H12" s="136">
        <v>0</v>
      </c>
      <c r="I12" s="136">
        <v>0</v>
      </c>
      <c r="J12" s="136">
        <v>0</v>
      </c>
      <c r="K12" s="136">
        <v>0</v>
      </c>
      <c r="L12" s="136">
        <v>18.28968</v>
      </c>
      <c r="M12" s="136">
        <v>7.315872</v>
      </c>
      <c r="N12" s="136">
        <v>0</v>
      </c>
      <c r="O12" s="136">
        <v>0</v>
      </c>
      <c r="P12" s="136">
        <v>0</v>
      </c>
      <c r="Q12" s="136">
        <v>0</v>
      </c>
      <c r="R12" s="136">
        <v>0</v>
      </c>
      <c r="S12" s="136">
        <v>0</v>
      </c>
      <c r="T12" s="136">
        <v>0</v>
      </c>
      <c r="U12" s="136">
        <v>0</v>
      </c>
      <c r="V12" s="136">
        <v>0</v>
      </c>
      <c r="W12" s="136">
        <v>0</v>
      </c>
      <c r="X12" s="136">
        <v>0</v>
      </c>
      <c r="Y12" s="136">
        <v>0</v>
      </c>
      <c r="Z12" s="136">
        <v>0</v>
      </c>
      <c r="AA12" s="136">
        <v>0</v>
      </c>
      <c r="AB12" s="136">
        <v>0</v>
      </c>
      <c r="AC12" s="136">
        <v>0</v>
      </c>
      <c r="AD12" s="136">
        <v>0</v>
      </c>
      <c r="AE12" s="136">
        <v>0</v>
      </c>
      <c r="AF12" s="136">
        <v>0</v>
      </c>
      <c r="AG12" s="136">
        <v>0</v>
      </c>
      <c r="AH12" s="136">
        <v>0</v>
      </c>
      <c r="AI12" s="136">
        <v>0</v>
      </c>
      <c r="AJ12" s="136">
        <v>0</v>
      </c>
      <c r="AK12" s="136">
        <v>0</v>
      </c>
      <c r="AL12" s="136">
        <v>0</v>
      </c>
      <c r="AM12" s="136">
        <v>0</v>
      </c>
      <c r="AN12" s="136">
        <v>0</v>
      </c>
      <c r="AO12" s="136">
        <v>0</v>
      </c>
      <c r="AP12" s="136">
        <v>0</v>
      </c>
      <c r="AQ12" s="136">
        <v>0</v>
      </c>
      <c r="AR12" s="136">
        <v>0</v>
      </c>
      <c r="AS12" s="136">
        <v>0</v>
      </c>
      <c r="AT12" s="136">
        <v>0</v>
      </c>
      <c r="AU12" s="136">
        <v>0</v>
      </c>
      <c r="AV12" s="136">
        <v>0</v>
      </c>
      <c r="AW12" s="136">
        <v>0</v>
      </c>
      <c r="AX12" s="136">
        <v>0</v>
      </c>
      <c r="AY12" s="136">
        <v>0</v>
      </c>
      <c r="AZ12" s="136">
        <v>0</v>
      </c>
      <c r="BA12" s="136">
        <v>0</v>
      </c>
      <c r="BB12" s="136">
        <v>0</v>
      </c>
      <c r="BC12" s="136">
        <v>0</v>
      </c>
      <c r="BD12" s="136">
        <v>0</v>
      </c>
      <c r="BE12" s="136">
        <v>0</v>
      </c>
      <c r="BF12" s="136">
        <v>0</v>
      </c>
      <c r="BG12" s="136">
        <v>0</v>
      </c>
      <c r="BH12" s="136">
        <v>0</v>
      </c>
      <c r="BI12" s="136">
        <v>0</v>
      </c>
      <c r="BJ12" s="136">
        <v>0</v>
      </c>
      <c r="BK12" s="136">
        <v>0</v>
      </c>
      <c r="BL12" s="136">
        <v>0</v>
      </c>
      <c r="BM12" s="136">
        <v>0</v>
      </c>
      <c r="BN12" s="136">
        <v>0</v>
      </c>
      <c r="BO12" s="136">
        <v>0</v>
      </c>
      <c r="BP12" s="136">
        <v>0</v>
      </c>
      <c r="BQ12" s="136">
        <v>0</v>
      </c>
      <c r="BR12" s="136">
        <v>0</v>
      </c>
      <c r="BS12" s="136">
        <v>0</v>
      </c>
      <c r="BT12" s="136">
        <v>0</v>
      </c>
      <c r="BU12" s="136">
        <v>0</v>
      </c>
      <c r="BV12" s="136">
        <v>0</v>
      </c>
      <c r="BW12" s="136">
        <v>0</v>
      </c>
      <c r="BX12" s="136">
        <v>0</v>
      </c>
      <c r="BY12" s="136">
        <v>0</v>
      </c>
      <c r="BZ12" s="136">
        <v>0</v>
      </c>
      <c r="CA12" s="136">
        <v>0</v>
      </c>
      <c r="CB12" s="136">
        <v>0</v>
      </c>
      <c r="CC12" s="136">
        <v>0</v>
      </c>
      <c r="CD12" s="136">
        <v>0</v>
      </c>
      <c r="CE12" s="136">
        <v>0</v>
      </c>
      <c r="CF12" s="136">
        <v>0</v>
      </c>
      <c r="CG12" s="136">
        <v>0</v>
      </c>
      <c r="CH12" s="136">
        <v>0</v>
      </c>
      <c r="CI12" s="136">
        <v>0</v>
      </c>
      <c r="CJ12" s="136">
        <v>0</v>
      </c>
      <c r="CK12" s="136">
        <v>0</v>
      </c>
      <c r="CL12" s="136">
        <v>0</v>
      </c>
      <c r="CM12" s="136">
        <v>0</v>
      </c>
      <c r="CN12" s="136">
        <v>0</v>
      </c>
      <c r="CO12" s="136">
        <v>0</v>
      </c>
      <c r="CP12" s="136">
        <v>0</v>
      </c>
      <c r="CQ12" s="136">
        <v>0</v>
      </c>
      <c r="CR12" s="136">
        <v>0</v>
      </c>
      <c r="CS12" s="136">
        <v>0</v>
      </c>
      <c r="CT12" s="136">
        <v>0</v>
      </c>
      <c r="CU12" s="136">
        <v>0</v>
      </c>
      <c r="CV12" s="136">
        <v>0</v>
      </c>
      <c r="CW12" s="136">
        <v>0</v>
      </c>
      <c r="CX12" s="136">
        <v>0</v>
      </c>
      <c r="CY12" s="136">
        <v>0</v>
      </c>
      <c r="CZ12" s="136">
        <v>0</v>
      </c>
      <c r="DA12" s="136">
        <v>0</v>
      </c>
      <c r="DB12" s="136">
        <v>0</v>
      </c>
      <c r="DC12" s="136">
        <v>0</v>
      </c>
      <c r="DD12" s="136">
        <v>0</v>
      </c>
      <c r="DE12" s="136">
        <v>0</v>
      </c>
      <c r="DF12" s="136">
        <v>0</v>
      </c>
      <c r="DG12" s="136">
        <v>0</v>
      </c>
      <c r="DH12" s="150">
        <v>0</v>
      </c>
      <c r="DI12" s="150">
        <v>0</v>
      </c>
      <c r="DJ12" s="150">
        <v>0</v>
      </c>
    </row>
    <row r="13" spans="1:114" ht="64.5" customHeight="1">
      <c r="A13" s="108" t="s">
        <v>71</v>
      </c>
      <c r="B13" s="108" t="s">
        <v>71</v>
      </c>
      <c r="C13" s="108" t="s">
        <v>71</v>
      </c>
      <c r="D13" s="134" t="s">
        <v>270</v>
      </c>
      <c r="E13" s="135">
        <f t="shared" si="0"/>
        <v>25.605552</v>
      </c>
      <c r="F13" s="136">
        <v>25.605552</v>
      </c>
      <c r="G13" s="136">
        <v>0</v>
      </c>
      <c r="H13" s="136">
        <v>0</v>
      </c>
      <c r="I13" s="136">
        <v>0</v>
      </c>
      <c r="J13" s="136">
        <v>0</v>
      </c>
      <c r="K13" s="136">
        <v>0</v>
      </c>
      <c r="L13" s="136">
        <v>18.28968</v>
      </c>
      <c r="M13" s="136">
        <v>7.315872</v>
      </c>
      <c r="N13" s="136">
        <v>0</v>
      </c>
      <c r="O13" s="136">
        <v>0</v>
      </c>
      <c r="P13" s="136">
        <v>0</v>
      </c>
      <c r="Q13" s="136">
        <v>0</v>
      </c>
      <c r="R13" s="136">
        <v>0</v>
      </c>
      <c r="S13" s="136">
        <v>0</v>
      </c>
      <c r="T13" s="136">
        <v>0</v>
      </c>
      <c r="U13" s="136">
        <v>0</v>
      </c>
      <c r="V13" s="136">
        <v>0</v>
      </c>
      <c r="W13" s="136">
        <v>0</v>
      </c>
      <c r="X13" s="136">
        <v>0</v>
      </c>
      <c r="Y13" s="136">
        <v>0</v>
      </c>
      <c r="Z13" s="136">
        <v>0</v>
      </c>
      <c r="AA13" s="136">
        <v>0</v>
      </c>
      <c r="AB13" s="136">
        <v>0</v>
      </c>
      <c r="AC13" s="136">
        <v>0</v>
      </c>
      <c r="AD13" s="136">
        <v>0</v>
      </c>
      <c r="AE13" s="136">
        <v>0</v>
      </c>
      <c r="AF13" s="136">
        <v>0</v>
      </c>
      <c r="AG13" s="136">
        <v>0</v>
      </c>
      <c r="AH13" s="136">
        <v>0</v>
      </c>
      <c r="AI13" s="136">
        <v>0</v>
      </c>
      <c r="AJ13" s="136">
        <v>0</v>
      </c>
      <c r="AK13" s="136">
        <v>0</v>
      </c>
      <c r="AL13" s="136">
        <v>0</v>
      </c>
      <c r="AM13" s="136">
        <v>0</v>
      </c>
      <c r="AN13" s="136">
        <v>0</v>
      </c>
      <c r="AO13" s="136">
        <v>0</v>
      </c>
      <c r="AP13" s="136">
        <v>0</v>
      </c>
      <c r="AQ13" s="136">
        <v>0</v>
      </c>
      <c r="AR13" s="136">
        <v>0</v>
      </c>
      <c r="AS13" s="136">
        <v>0</v>
      </c>
      <c r="AT13" s="136">
        <v>0</v>
      </c>
      <c r="AU13" s="136">
        <v>0</v>
      </c>
      <c r="AV13" s="136">
        <v>0</v>
      </c>
      <c r="AW13" s="136">
        <v>0</v>
      </c>
      <c r="AX13" s="136">
        <v>0</v>
      </c>
      <c r="AY13" s="136">
        <v>0</v>
      </c>
      <c r="AZ13" s="136">
        <v>0</v>
      </c>
      <c r="BA13" s="136">
        <v>0</v>
      </c>
      <c r="BB13" s="136">
        <v>0</v>
      </c>
      <c r="BC13" s="136">
        <v>0</v>
      </c>
      <c r="BD13" s="136">
        <v>0</v>
      </c>
      <c r="BE13" s="136">
        <v>0</v>
      </c>
      <c r="BF13" s="136">
        <v>0</v>
      </c>
      <c r="BG13" s="136">
        <v>0</v>
      </c>
      <c r="BH13" s="136">
        <v>0</v>
      </c>
      <c r="BI13" s="136">
        <v>0</v>
      </c>
      <c r="BJ13" s="136">
        <v>0</v>
      </c>
      <c r="BK13" s="136">
        <v>0</v>
      </c>
      <c r="BL13" s="136">
        <v>0</v>
      </c>
      <c r="BM13" s="136">
        <v>0</v>
      </c>
      <c r="BN13" s="136">
        <v>0</v>
      </c>
      <c r="BO13" s="136">
        <v>0</v>
      </c>
      <c r="BP13" s="136">
        <v>0</v>
      </c>
      <c r="BQ13" s="136">
        <v>0</v>
      </c>
      <c r="BR13" s="136">
        <v>0</v>
      </c>
      <c r="BS13" s="136">
        <v>0</v>
      </c>
      <c r="BT13" s="136">
        <v>0</v>
      </c>
      <c r="BU13" s="136">
        <v>0</v>
      </c>
      <c r="BV13" s="136">
        <v>0</v>
      </c>
      <c r="BW13" s="136">
        <v>0</v>
      </c>
      <c r="BX13" s="136">
        <v>0</v>
      </c>
      <c r="BY13" s="136">
        <v>0</v>
      </c>
      <c r="BZ13" s="136">
        <v>0</v>
      </c>
      <c r="CA13" s="136">
        <v>0</v>
      </c>
      <c r="CB13" s="136">
        <v>0</v>
      </c>
      <c r="CC13" s="136">
        <v>0</v>
      </c>
      <c r="CD13" s="136">
        <v>0</v>
      </c>
      <c r="CE13" s="136">
        <v>0</v>
      </c>
      <c r="CF13" s="136">
        <v>0</v>
      </c>
      <c r="CG13" s="136">
        <v>0</v>
      </c>
      <c r="CH13" s="136">
        <v>0</v>
      </c>
      <c r="CI13" s="136">
        <v>0</v>
      </c>
      <c r="CJ13" s="136">
        <v>0</v>
      </c>
      <c r="CK13" s="136">
        <v>0</v>
      </c>
      <c r="CL13" s="136">
        <v>0</v>
      </c>
      <c r="CM13" s="136">
        <v>0</v>
      </c>
      <c r="CN13" s="136">
        <v>0</v>
      </c>
      <c r="CO13" s="136">
        <v>0</v>
      </c>
      <c r="CP13" s="136">
        <v>0</v>
      </c>
      <c r="CQ13" s="136">
        <v>0</v>
      </c>
      <c r="CR13" s="136">
        <v>0</v>
      </c>
      <c r="CS13" s="136">
        <v>0</v>
      </c>
      <c r="CT13" s="136">
        <v>0</v>
      </c>
      <c r="CU13" s="136">
        <v>0</v>
      </c>
      <c r="CV13" s="136">
        <v>0</v>
      </c>
      <c r="CW13" s="136">
        <v>0</v>
      </c>
      <c r="CX13" s="136">
        <v>0</v>
      </c>
      <c r="CY13" s="136">
        <v>0</v>
      </c>
      <c r="CZ13" s="136">
        <v>0</v>
      </c>
      <c r="DA13" s="136">
        <v>0</v>
      </c>
      <c r="DB13" s="136">
        <v>0</v>
      </c>
      <c r="DC13" s="136">
        <v>0</v>
      </c>
      <c r="DD13" s="136">
        <v>0</v>
      </c>
      <c r="DE13" s="136">
        <v>0</v>
      </c>
      <c r="DF13" s="136">
        <v>0</v>
      </c>
      <c r="DG13" s="136">
        <v>0</v>
      </c>
      <c r="DH13" s="150">
        <v>0</v>
      </c>
      <c r="DI13" s="150">
        <v>0</v>
      </c>
      <c r="DJ13" s="150">
        <v>0</v>
      </c>
    </row>
    <row r="14" spans="1:114" ht="69" customHeight="1">
      <c r="A14" s="108" t="s">
        <v>80</v>
      </c>
      <c r="B14" s="108" t="s">
        <v>81</v>
      </c>
      <c r="C14" s="108" t="s">
        <v>81</v>
      </c>
      <c r="D14" s="134" t="s">
        <v>271</v>
      </c>
      <c r="E14" s="135">
        <f t="shared" si="0"/>
        <v>18.28968</v>
      </c>
      <c r="F14" s="136">
        <v>18.28968</v>
      </c>
      <c r="G14" s="136">
        <v>0</v>
      </c>
      <c r="H14" s="136">
        <v>0</v>
      </c>
      <c r="I14" s="136">
        <v>0</v>
      </c>
      <c r="J14" s="136">
        <v>0</v>
      </c>
      <c r="K14" s="136">
        <v>0</v>
      </c>
      <c r="L14" s="136">
        <v>18.28968</v>
      </c>
      <c r="M14" s="136">
        <v>0</v>
      </c>
      <c r="N14" s="136">
        <v>0</v>
      </c>
      <c r="O14" s="136">
        <v>0</v>
      </c>
      <c r="P14" s="136">
        <v>0</v>
      </c>
      <c r="Q14" s="136">
        <v>0</v>
      </c>
      <c r="R14" s="136">
        <v>0</v>
      </c>
      <c r="S14" s="136">
        <v>0</v>
      </c>
      <c r="T14" s="136">
        <v>0</v>
      </c>
      <c r="U14" s="136">
        <v>0</v>
      </c>
      <c r="V14" s="136">
        <v>0</v>
      </c>
      <c r="W14" s="136">
        <v>0</v>
      </c>
      <c r="X14" s="136">
        <v>0</v>
      </c>
      <c r="Y14" s="136">
        <v>0</v>
      </c>
      <c r="Z14" s="136">
        <v>0</v>
      </c>
      <c r="AA14" s="136">
        <v>0</v>
      </c>
      <c r="AB14" s="136">
        <v>0</v>
      </c>
      <c r="AC14" s="136">
        <v>0</v>
      </c>
      <c r="AD14" s="136">
        <v>0</v>
      </c>
      <c r="AE14" s="136">
        <v>0</v>
      </c>
      <c r="AF14" s="136">
        <v>0</v>
      </c>
      <c r="AG14" s="136">
        <v>0</v>
      </c>
      <c r="AH14" s="136">
        <v>0</v>
      </c>
      <c r="AI14" s="136">
        <v>0</v>
      </c>
      <c r="AJ14" s="136">
        <v>0</v>
      </c>
      <c r="AK14" s="136">
        <v>0</v>
      </c>
      <c r="AL14" s="136">
        <v>0</v>
      </c>
      <c r="AM14" s="136">
        <v>0</v>
      </c>
      <c r="AN14" s="136">
        <v>0</v>
      </c>
      <c r="AO14" s="136">
        <v>0</v>
      </c>
      <c r="AP14" s="136">
        <v>0</v>
      </c>
      <c r="AQ14" s="136">
        <v>0</v>
      </c>
      <c r="AR14" s="136">
        <v>0</v>
      </c>
      <c r="AS14" s="136">
        <v>0</v>
      </c>
      <c r="AT14" s="136">
        <v>0</v>
      </c>
      <c r="AU14" s="136">
        <v>0</v>
      </c>
      <c r="AV14" s="136">
        <v>0</v>
      </c>
      <c r="AW14" s="136">
        <v>0</v>
      </c>
      <c r="AX14" s="136">
        <v>0</v>
      </c>
      <c r="AY14" s="136">
        <v>0</v>
      </c>
      <c r="AZ14" s="136">
        <v>0</v>
      </c>
      <c r="BA14" s="136">
        <v>0</v>
      </c>
      <c r="BB14" s="136">
        <v>0</v>
      </c>
      <c r="BC14" s="136">
        <v>0</v>
      </c>
      <c r="BD14" s="136">
        <v>0</v>
      </c>
      <c r="BE14" s="136">
        <v>0</v>
      </c>
      <c r="BF14" s="136">
        <v>0</v>
      </c>
      <c r="BG14" s="136">
        <v>0</v>
      </c>
      <c r="BH14" s="136">
        <v>0</v>
      </c>
      <c r="BI14" s="136">
        <v>0</v>
      </c>
      <c r="BJ14" s="136">
        <v>0</v>
      </c>
      <c r="BK14" s="136">
        <v>0</v>
      </c>
      <c r="BL14" s="136">
        <v>0</v>
      </c>
      <c r="BM14" s="136">
        <v>0</v>
      </c>
      <c r="BN14" s="136">
        <v>0</v>
      </c>
      <c r="BO14" s="136">
        <v>0</v>
      </c>
      <c r="BP14" s="136">
        <v>0</v>
      </c>
      <c r="BQ14" s="136">
        <v>0</v>
      </c>
      <c r="BR14" s="136">
        <v>0</v>
      </c>
      <c r="BS14" s="136">
        <v>0</v>
      </c>
      <c r="BT14" s="136">
        <v>0</v>
      </c>
      <c r="BU14" s="136">
        <v>0</v>
      </c>
      <c r="BV14" s="136">
        <v>0</v>
      </c>
      <c r="BW14" s="136">
        <v>0</v>
      </c>
      <c r="BX14" s="136">
        <v>0</v>
      </c>
      <c r="BY14" s="136">
        <v>0</v>
      </c>
      <c r="BZ14" s="136">
        <v>0</v>
      </c>
      <c r="CA14" s="136">
        <v>0</v>
      </c>
      <c r="CB14" s="136">
        <v>0</v>
      </c>
      <c r="CC14" s="136">
        <v>0</v>
      </c>
      <c r="CD14" s="136">
        <v>0</v>
      </c>
      <c r="CE14" s="136">
        <v>0</v>
      </c>
      <c r="CF14" s="136">
        <v>0</v>
      </c>
      <c r="CG14" s="136">
        <v>0</v>
      </c>
      <c r="CH14" s="136">
        <v>0</v>
      </c>
      <c r="CI14" s="136">
        <v>0</v>
      </c>
      <c r="CJ14" s="136">
        <v>0</v>
      </c>
      <c r="CK14" s="136">
        <v>0</v>
      </c>
      <c r="CL14" s="136">
        <v>0</v>
      </c>
      <c r="CM14" s="136">
        <v>0</v>
      </c>
      <c r="CN14" s="136">
        <v>0</v>
      </c>
      <c r="CO14" s="136">
        <v>0</v>
      </c>
      <c r="CP14" s="136">
        <v>0</v>
      </c>
      <c r="CQ14" s="136">
        <v>0</v>
      </c>
      <c r="CR14" s="136">
        <v>0</v>
      </c>
      <c r="CS14" s="136">
        <v>0</v>
      </c>
      <c r="CT14" s="136">
        <v>0</v>
      </c>
      <c r="CU14" s="136">
        <v>0</v>
      </c>
      <c r="CV14" s="136">
        <v>0</v>
      </c>
      <c r="CW14" s="136">
        <v>0</v>
      </c>
      <c r="CX14" s="136">
        <v>0</v>
      </c>
      <c r="CY14" s="136">
        <v>0</v>
      </c>
      <c r="CZ14" s="136">
        <v>0</v>
      </c>
      <c r="DA14" s="136">
        <v>0</v>
      </c>
      <c r="DB14" s="136">
        <v>0</v>
      </c>
      <c r="DC14" s="136">
        <v>0</v>
      </c>
      <c r="DD14" s="136">
        <v>0</v>
      </c>
      <c r="DE14" s="136">
        <v>0</v>
      </c>
      <c r="DF14" s="136">
        <v>0</v>
      </c>
      <c r="DG14" s="136">
        <v>0</v>
      </c>
      <c r="DH14" s="150">
        <v>0</v>
      </c>
      <c r="DI14" s="150">
        <v>0</v>
      </c>
      <c r="DJ14" s="150">
        <v>0</v>
      </c>
    </row>
    <row r="15" spans="1:114" ht="66" customHeight="1">
      <c r="A15" s="108" t="s">
        <v>80</v>
      </c>
      <c r="B15" s="108" t="s">
        <v>81</v>
      </c>
      <c r="C15" s="108" t="s">
        <v>83</v>
      </c>
      <c r="D15" s="134" t="s">
        <v>272</v>
      </c>
      <c r="E15" s="135">
        <f t="shared" si="0"/>
        <v>7.315872</v>
      </c>
      <c r="F15" s="136">
        <v>7.315872</v>
      </c>
      <c r="G15" s="136">
        <v>0</v>
      </c>
      <c r="H15" s="136">
        <v>0</v>
      </c>
      <c r="I15" s="136">
        <v>0</v>
      </c>
      <c r="J15" s="136">
        <v>0</v>
      </c>
      <c r="K15" s="136">
        <v>0</v>
      </c>
      <c r="L15" s="136">
        <v>0</v>
      </c>
      <c r="M15" s="136">
        <v>7.315872</v>
      </c>
      <c r="N15" s="136">
        <v>0</v>
      </c>
      <c r="O15" s="136">
        <v>0</v>
      </c>
      <c r="P15" s="136">
        <v>0</v>
      </c>
      <c r="Q15" s="136">
        <v>0</v>
      </c>
      <c r="R15" s="136">
        <v>0</v>
      </c>
      <c r="S15" s="136">
        <v>0</v>
      </c>
      <c r="T15" s="136">
        <v>0</v>
      </c>
      <c r="U15" s="136">
        <v>0</v>
      </c>
      <c r="V15" s="136">
        <v>0</v>
      </c>
      <c r="W15" s="136">
        <v>0</v>
      </c>
      <c r="X15" s="136">
        <v>0</v>
      </c>
      <c r="Y15" s="136">
        <v>0</v>
      </c>
      <c r="Z15" s="136">
        <v>0</v>
      </c>
      <c r="AA15" s="136">
        <v>0</v>
      </c>
      <c r="AB15" s="136">
        <v>0</v>
      </c>
      <c r="AC15" s="136">
        <v>0</v>
      </c>
      <c r="AD15" s="136">
        <v>0</v>
      </c>
      <c r="AE15" s="136">
        <v>0</v>
      </c>
      <c r="AF15" s="136">
        <v>0</v>
      </c>
      <c r="AG15" s="136">
        <v>0</v>
      </c>
      <c r="AH15" s="136">
        <v>0</v>
      </c>
      <c r="AI15" s="136">
        <v>0</v>
      </c>
      <c r="AJ15" s="136">
        <v>0</v>
      </c>
      <c r="AK15" s="136">
        <v>0</v>
      </c>
      <c r="AL15" s="136">
        <v>0</v>
      </c>
      <c r="AM15" s="136">
        <v>0</v>
      </c>
      <c r="AN15" s="136">
        <v>0</v>
      </c>
      <c r="AO15" s="136">
        <v>0</v>
      </c>
      <c r="AP15" s="136">
        <v>0</v>
      </c>
      <c r="AQ15" s="136">
        <v>0</v>
      </c>
      <c r="AR15" s="136">
        <v>0</v>
      </c>
      <c r="AS15" s="136">
        <v>0</v>
      </c>
      <c r="AT15" s="136">
        <v>0</v>
      </c>
      <c r="AU15" s="136">
        <v>0</v>
      </c>
      <c r="AV15" s="136">
        <v>0</v>
      </c>
      <c r="AW15" s="136">
        <v>0</v>
      </c>
      <c r="AX15" s="136">
        <v>0</v>
      </c>
      <c r="AY15" s="136">
        <v>0</v>
      </c>
      <c r="AZ15" s="136">
        <v>0</v>
      </c>
      <c r="BA15" s="136">
        <v>0</v>
      </c>
      <c r="BB15" s="136">
        <v>0</v>
      </c>
      <c r="BC15" s="136">
        <v>0</v>
      </c>
      <c r="BD15" s="136">
        <v>0</v>
      </c>
      <c r="BE15" s="136">
        <v>0</v>
      </c>
      <c r="BF15" s="136">
        <v>0</v>
      </c>
      <c r="BG15" s="136">
        <v>0</v>
      </c>
      <c r="BH15" s="136">
        <v>0</v>
      </c>
      <c r="BI15" s="136">
        <v>0</v>
      </c>
      <c r="BJ15" s="136">
        <v>0</v>
      </c>
      <c r="BK15" s="136">
        <v>0</v>
      </c>
      <c r="BL15" s="136">
        <v>0</v>
      </c>
      <c r="BM15" s="136">
        <v>0</v>
      </c>
      <c r="BN15" s="136">
        <v>0</v>
      </c>
      <c r="BO15" s="136">
        <v>0</v>
      </c>
      <c r="BP15" s="136">
        <v>0</v>
      </c>
      <c r="BQ15" s="136">
        <v>0</v>
      </c>
      <c r="BR15" s="136">
        <v>0</v>
      </c>
      <c r="BS15" s="136">
        <v>0</v>
      </c>
      <c r="BT15" s="136">
        <v>0</v>
      </c>
      <c r="BU15" s="136">
        <v>0</v>
      </c>
      <c r="BV15" s="136">
        <v>0</v>
      </c>
      <c r="BW15" s="136">
        <v>0</v>
      </c>
      <c r="BX15" s="136">
        <v>0</v>
      </c>
      <c r="BY15" s="136">
        <v>0</v>
      </c>
      <c r="BZ15" s="136">
        <v>0</v>
      </c>
      <c r="CA15" s="136">
        <v>0</v>
      </c>
      <c r="CB15" s="136">
        <v>0</v>
      </c>
      <c r="CC15" s="136">
        <v>0</v>
      </c>
      <c r="CD15" s="136">
        <v>0</v>
      </c>
      <c r="CE15" s="136">
        <v>0</v>
      </c>
      <c r="CF15" s="136">
        <v>0</v>
      </c>
      <c r="CG15" s="136">
        <v>0</v>
      </c>
      <c r="CH15" s="136">
        <v>0</v>
      </c>
      <c r="CI15" s="136">
        <v>0</v>
      </c>
      <c r="CJ15" s="136">
        <v>0</v>
      </c>
      <c r="CK15" s="136">
        <v>0</v>
      </c>
      <c r="CL15" s="136">
        <v>0</v>
      </c>
      <c r="CM15" s="136">
        <v>0</v>
      </c>
      <c r="CN15" s="136">
        <v>0</v>
      </c>
      <c r="CO15" s="136">
        <v>0</v>
      </c>
      <c r="CP15" s="136">
        <v>0</v>
      </c>
      <c r="CQ15" s="136">
        <v>0</v>
      </c>
      <c r="CR15" s="136">
        <v>0</v>
      </c>
      <c r="CS15" s="136">
        <v>0</v>
      </c>
      <c r="CT15" s="136">
        <v>0</v>
      </c>
      <c r="CU15" s="136">
        <v>0</v>
      </c>
      <c r="CV15" s="136">
        <v>0</v>
      </c>
      <c r="CW15" s="136">
        <v>0</v>
      </c>
      <c r="CX15" s="136">
        <v>0</v>
      </c>
      <c r="CY15" s="136">
        <v>0</v>
      </c>
      <c r="CZ15" s="136">
        <v>0</v>
      </c>
      <c r="DA15" s="136">
        <v>0</v>
      </c>
      <c r="DB15" s="136">
        <v>0</v>
      </c>
      <c r="DC15" s="136">
        <v>0</v>
      </c>
      <c r="DD15" s="136">
        <v>0</v>
      </c>
      <c r="DE15" s="136">
        <v>0</v>
      </c>
      <c r="DF15" s="136">
        <v>0</v>
      </c>
      <c r="DG15" s="136">
        <v>0</v>
      </c>
      <c r="DH15" s="150">
        <v>0</v>
      </c>
      <c r="DI15" s="150">
        <v>0</v>
      </c>
      <c r="DJ15" s="150">
        <v>0</v>
      </c>
    </row>
    <row r="16" spans="1:114" ht="42" customHeight="1">
      <c r="A16" s="108" t="s">
        <v>71</v>
      </c>
      <c r="B16" s="108" t="s">
        <v>71</v>
      </c>
      <c r="C16" s="108" t="s">
        <v>71</v>
      </c>
      <c r="D16" s="134" t="s">
        <v>273</v>
      </c>
      <c r="E16" s="135">
        <f t="shared" si="0"/>
        <v>9.064908</v>
      </c>
      <c r="F16" s="136">
        <v>9.064908</v>
      </c>
      <c r="G16" s="136">
        <v>0</v>
      </c>
      <c r="H16" s="136">
        <v>0</v>
      </c>
      <c r="I16" s="136">
        <v>0</v>
      </c>
      <c r="J16" s="136">
        <v>0</v>
      </c>
      <c r="K16" s="136">
        <v>0</v>
      </c>
      <c r="L16" s="136">
        <v>0</v>
      </c>
      <c r="M16" s="136">
        <v>0</v>
      </c>
      <c r="N16" s="136">
        <v>7.054548</v>
      </c>
      <c r="O16" s="136">
        <v>2.01036</v>
      </c>
      <c r="P16" s="136">
        <v>0</v>
      </c>
      <c r="Q16" s="136">
        <v>0</v>
      </c>
      <c r="R16" s="136">
        <v>0</v>
      </c>
      <c r="S16" s="136">
        <v>0</v>
      </c>
      <c r="T16" s="136">
        <v>0</v>
      </c>
      <c r="U16" s="136">
        <v>0</v>
      </c>
      <c r="V16" s="136">
        <v>0</v>
      </c>
      <c r="W16" s="136">
        <v>0</v>
      </c>
      <c r="X16" s="136">
        <v>0</v>
      </c>
      <c r="Y16" s="136">
        <v>0</v>
      </c>
      <c r="Z16" s="136">
        <v>0</v>
      </c>
      <c r="AA16" s="136">
        <v>0</v>
      </c>
      <c r="AB16" s="136">
        <v>0</v>
      </c>
      <c r="AC16" s="136">
        <v>0</v>
      </c>
      <c r="AD16" s="136">
        <v>0</v>
      </c>
      <c r="AE16" s="136">
        <v>0</v>
      </c>
      <c r="AF16" s="136">
        <v>0</v>
      </c>
      <c r="AG16" s="136">
        <v>0</v>
      </c>
      <c r="AH16" s="136">
        <v>0</v>
      </c>
      <c r="AI16" s="136">
        <v>0</v>
      </c>
      <c r="AJ16" s="136">
        <v>0</v>
      </c>
      <c r="AK16" s="136">
        <v>0</v>
      </c>
      <c r="AL16" s="136">
        <v>0</v>
      </c>
      <c r="AM16" s="136">
        <v>0</v>
      </c>
      <c r="AN16" s="136">
        <v>0</v>
      </c>
      <c r="AO16" s="136">
        <v>0</v>
      </c>
      <c r="AP16" s="136">
        <v>0</v>
      </c>
      <c r="AQ16" s="136">
        <v>0</v>
      </c>
      <c r="AR16" s="136">
        <v>0</v>
      </c>
      <c r="AS16" s="136">
        <v>0</v>
      </c>
      <c r="AT16" s="136">
        <v>0</v>
      </c>
      <c r="AU16" s="136">
        <v>0</v>
      </c>
      <c r="AV16" s="136">
        <v>0</v>
      </c>
      <c r="AW16" s="136">
        <v>0</v>
      </c>
      <c r="AX16" s="136">
        <v>0</v>
      </c>
      <c r="AY16" s="136">
        <v>0</v>
      </c>
      <c r="AZ16" s="136">
        <v>0</v>
      </c>
      <c r="BA16" s="136">
        <v>0</v>
      </c>
      <c r="BB16" s="136">
        <v>0</v>
      </c>
      <c r="BC16" s="136">
        <v>0</v>
      </c>
      <c r="BD16" s="136">
        <v>0</v>
      </c>
      <c r="BE16" s="136">
        <v>0</v>
      </c>
      <c r="BF16" s="136">
        <v>0</v>
      </c>
      <c r="BG16" s="136">
        <v>0</v>
      </c>
      <c r="BH16" s="136">
        <v>0</v>
      </c>
      <c r="BI16" s="136">
        <v>0</v>
      </c>
      <c r="BJ16" s="136">
        <v>0</v>
      </c>
      <c r="BK16" s="136">
        <v>0</v>
      </c>
      <c r="BL16" s="136">
        <v>0</v>
      </c>
      <c r="BM16" s="136">
        <v>0</v>
      </c>
      <c r="BN16" s="136">
        <v>0</v>
      </c>
      <c r="BO16" s="136">
        <v>0</v>
      </c>
      <c r="BP16" s="136">
        <v>0</v>
      </c>
      <c r="BQ16" s="136">
        <v>0</v>
      </c>
      <c r="BR16" s="136">
        <v>0</v>
      </c>
      <c r="BS16" s="136">
        <v>0</v>
      </c>
      <c r="BT16" s="136">
        <v>0</v>
      </c>
      <c r="BU16" s="136">
        <v>0</v>
      </c>
      <c r="BV16" s="136">
        <v>0</v>
      </c>
      <c r="BW16" s="136">
        <v>0</v>
      </c>
      <c r="BX16" s="136">
        <v>0</v>
      </c>
      <c r="BY16" s="136">
        <v>0</v>
      </c>
      <c r="BZ16" s="136">
        <v>0</v>
      </c>
      <c r="CA16" s="136">
        <v>0</v>
      </c>
      <c r="CB16" s="136">
        <v>0</v>
      </c>
      <c r="CC16" s="136">
        <v>0</v>
      </c>
      <c r="CD16" s="136">
        <v>0</v>
      </c>
      <c r="CE16" s="136">
        <v>0</v>
      </c>
      <c r="CF16" s="136">
        <v>0</v>
      </c>
      <c r="CG16" s="136">
        <v>0</v>
      </c>
      <c r="CH16" s="136">
        <v>0</v>
      </c>
      <c r="CI16" s="136">
        <v>0</v>
      </c>
      <c r="CJ16" s="136">
        <v>0</v>
      </c>
      <c r="CK16" s="136">
        <v>0</v>
      </c>
      <c r="CL16" s="136">
        <v>0</v>
      </c>
      <c r="CM16" s="136">
        <v>0</v>
      </c>
      <c r="CN16" s="136">
        <v>0</v>
      </c>
      <c r="CO16" s="136">
        <v>0</v>
      </c>
      <c r="CP16" s="136">
        <v>0</v>
      </c>
      <c r="CQ16" s="136">
        <v>0</v>
      </c>
      <c r="CR16" s="136">
        <v>0</v>
      </c>
      <c r="CS16" s="136">
        <v>0</v>
      </c>
      <c r="CT16" s="136">
        <v>0</v>
      </c>
      <c r="CU16" s="136">
        <v>0</v>
      </c>
      <c r="CV16" s="136">
        <v>0</v>
      </c>
      <c r="CW16" s="136">
        <v>0</v>
      </c>
      <c r="CX16" s="136">
        <v>0</v>
      </c>
      <c r="CY16" s="136">
        <v>0</v>
      </c>
      <c r="CZ16" s="136">
        <v>0</v>
      </c>
      <c r="DA16" s="136">
        <v>0</v>
      </c>
      <c r="DB16" s="136">
        <v>0</v>
      </c>
      <c r="DC16" s="136">
        <v>0</v>
      </c>
      <c r="DD16" s="136">
        <v>0</v>
      </c>
      <c r="DE16" s="136">
        <v>0</v>
      </c>
      <c r="DF16" s="136">
        <v>0</v>
      </c>
      <c r="DG16" s="136">
        <v>0</v>
      </c>
      <c r="DH16" s="150">
        <v>0</v>
      </c>
      <c r="DI16" s="150">
        <v>0</v>
      </c>
      <c r="DJ16" s="150">
        <v>0</v>
      </c>
    </row>
    <row r="17" spans="1:114" ht="24" customHeight="1">
      <c r="A17" s="108" t="s">
        <v>71</v>
      </c>
      <c r="B17" s="108" t="s">
        <v>71</v>
      </c>
      <c r="C17" s="108" t="s">
        <v>71</v>
      </c>
      <c r="D17" s="134" t="s">
        <v>274</v>
      </c>
      <c r="E17" s="135">
        <f t="shared" si="0"/>
        <v>9.064908</v>
      </c>
      <c r="F17" s="136">
        <v>9.064908</v>
      </c>
      <c r="G17" s="136">
        <v>0</v>
      </c>
      <c r="H17" s="136">
        <v>0</v>
      </c>
      <c r="I17" s="136">
        <v>0</v>
      </c>
      <c r="J17" s="136">
        <v>0</v>
      </c>
      <c r="K17" s="136">
        <v>0</v>
      </c>
      <c r="L17" s="136">
        <v>0</v>
      </c>
      <c r="M17" s="136">
        <v>0</v>
      </c>
      <c r="N17" s="136">
        <v>7.054548</v>
      </c>
      <c r="O17" s="136">
        <v>2.01036</v>
      </c>
      <c r="P17" s="136">
        <v>0</v>
      </c>
      <c r="Q17" s="136">
        <v>0</v>
      </c>
      <c r="R17" s="136">
        <v>0</v>
      </c>
      <c r="S17" s="136">
        <v>0</v>
      </c>
      <c r="T17" s="136">
        <v>0</v>
      </c>
      <c r="U17" s="136">
        <v>0</v>
      </c>
      <c r="V17" s="136">
        <v>0</v>
      </c>
      <c r="W17" s="136">
        <v>0</v>
      </c>
      <c r="X17" s="136">
        <v>0</v>
      </c>
      <c r="Y17" s="136">
        <v>0</v>
      </c>
      <c r="Z17" s="136">
        <v>0</v>
      </c>
      <c r="AA17" s="136">
        <v>0</v>
      </c>
      <c r="AB17" s="136">
        <v>0</v>
      </c>
      <c r="AC17" s="136">
        <v>0</v>
      </c>
      <c r="AD17" s="136">
        <v>0</v>
      </c>
      <c r="AE17" s="136">
        <v>0</v>
      </c>
      <c r="AF17" s="136">
        <v>0</v>
      </c>
      <c r="AG17" s="136">
        <v>0</v>
      </c>
      <c r="AH17" s="136">
        <v>0</v>
      </c>
      <c r="AI17" s="136">
        <v>0</v>
      </c>
      <c r="AJ17" s="136">
        <v>0</v>
      </c>
      <c r="AK17" s="136">
        <v>0</v>
      </c>
      <c r="AL17" s="136">
        <v>0</v>
      </c>
      <c r="AM17" s="136">
        <v>0</v>
      </c>
      <c r="AN17" s="136">
        <v>0</v>
      </c>
      <c r="AO17" s="136">
        <v>0</v>
      </c>
      <c r="AP17" s="136">
        <v>0</v>
      </c>
      <c r="AQ17" s="136">
        <v>0</v>
      </c>
      <c r="AR17" s="136">
        <v>0</v>
      </c>
      <c r="AS17" s="136">
        <v>0</v>
      </c>
      <c r="AT17" s="136">
        <v>0</v>
      </c>
      <c r="AU17" s="136">
        <v>0</v>
      </c>
      <c r="AV17" s="136">
        <v>0</v>
      </c>
      <c r="AW17" s="136">
        <v>0</v>
      </c>
      <c r="AX17" s="136">
        <v>0</v>
      </c>
      <c r="AY17" s="136">
        <v>0</v>
      </c>
      <c r="AZ17" s="136">
        <v>0</v>
      </c>
      <c r="BA17" s="136">
        <v>0</v>
      </c>
      <c r="BB17" s="136">
        <v>0</v>
      </c>
      <c r="BC17" s="136">
        <v>0</v>
      </c>
      <c r="BD17" s="136">
        <v>0</v>
      </c>
      <c r="BE17" s="136">
        <v>0</v>
      </c>
      <c r="BF17" s="136">
        <v>0</v>
      </c>
      <c r="BG17" s="136">
        <v>0</v>
      </c>
      <c r="BH17" s="136">
        <v>0</v>
      </c>
      <c r="BI17" s="136">
        <v>0</v>
      </c>
      <c r="BJ17" s="136">
        <v>0</v>
      </c>
      <c r="BK17" s="136">
        <v>0</v>
      </c>
      <c r="BL17" s="136">
        <v>0</v>
      </c>
      <c r="BM17" s="136">
        <v>0</v>
      </c>
      <c r="BN17" s="136">
        <v>0</v>
      </c>
      <c r="BO17" s="136">
        <v>0</v>
      </c>
      <c r="BP17" s="136">
        <v>0</v>
      </c>
      <c r="BQ17" s="136">
        <v>0</v>
      </c>
      <c r="BR17" s="136">
        <v>0</v>
      </c>
      <c r="BS17" s="136">
        <v>0</v>
      </c>
      <c r="BT17" s="136">
        <v>0</v>
      </c>
      <c r="BU17" s="136">
        <v>0</v>
      </c>
      <c r="BV17" s="136">
        <v>0</v>
      </c>
      <c r="BW17" s="136">
        <v>0</v>
      </c>
      <c r="BX17" s="136">
        <v>0</v>
      </c>
      <c r="BY17" s="136">
        <v>0</v>
      </c>
      <c r="BZ17" s="136">
        <v>0</v>
      </c>
      <c r="CA17" s="136">
        <v>0</v>
      </c>
      <c r="CB17" s="136">
        <v>0</v>
      </c>
      <c r="CC17" s="136">
        <v>0</v>
      </c>
      <c r="CD17" s="136">
        <v>0</v>
      </c>
      <c r="CE17" s="136">
        <v>0</v>
      </c>
      <c r="CF17" s="136">
        <v>0</v>
      </c>
      <c r="CG17" s="136">
        <v>0</v>
      </c>
      <c r="CH17" s="136">
        <v>0</v>
      </c>
      <c r="CI17" s="136">
        <v>0</v>
      </c>
      <c r="CJ17" s="136">
        <v>0</v>
      </c>
      <c r="CK17" s="136">
        <v>0</v>
      </c>
      <c r="CL17" s="136">
        <v>0</v>
      </c>
      <c r="CM17" s="136">
        <v>0</v>
      </c>
      <c r="CN17" s="136">
        <v>0</v>
      </c>
      <c r="CO17" s="136">
        <v>0</v>
      </c>
      <c r="CP17" s="136">
        <v>0</v>
      </c>
      <c r="CQ17" s="136">
        <v>0</v>
      </c>
      <c r="CR17" s="136">
        <v>0</v>
      </c>
      <c r="CS17" s="136">
        <v>0</v>
      </c>
      <c r="CT17" s="136">
        <v>0</v>
      </c>
      <c r="CU17" s="136">
        <v>0</v>
      </c>
      <c r="CV17" s="136">
        <v>0</v>
      </c>
      <c r="CW17" s="136">
        <v>0</v>
      </c>
      <c r="CX17" s="136">
        <v>0</v>
      </c>
      <c r="CY17" s="136">
        <v>0</v>
      </c>
      <c r="CZ17" s="136">
        <v>0</v>
      </c>
      <c r="DA17" s="136">
        <v>0</v>
      </c>
      <c r="DB17" s="136">
        <v>0</v>
      </c>
      <c r="DC17" s="136">
        <v>0</v>
      </c>
      <c r="DD17" s="136">
        <v>0</v>
      </c>
      <c r="DE17" s="136">
        <v>0</v>
      </c>
      <c r="DF17" s="136">
        <v>0</v>
      </c>
      <c r="DG17" s="136">
        <v>0</v>
      </c>
      <c r="DH17" s="150">
        <v>0</v>
      </c>
      <c r="DI17" s="150">
        <v>0</v>
      </c>
      <c r="DJ17" s="150">
        <v>0</v>
      </c>
    </row>
    <row r="18" spans="1:114" ht="19.5" customHeight="1">
      <c r="A18" s="108" t="s">
        <v>85</v>
      </c>
      <c r="B18" s="108" t="s">
        <v>86</v>
      </c>
      <c r="C18" s="108" t="s">
        <v>75</v>
      </c>
      <c r="D18" s="134" t="s">
        <v>275</v>
      </c>
      <c r="E18" s="135">
        <f t="shared" si="0"/>
        <v>7.054548</v>
      </c>
      <c r="F18" s="136">
        <v>7.054548</v>
      </c>
      <c r="G18" s="136">
        <v>0</v>
      </c>
      <c r="H18" s="136">
        <v>0</v>
      </c>
      <c r="I18" s="136">
        <v>0</v>
      </c>
      <c r="J18" s="136">
        <v>0</v>
      </c>
      <c r="K18" s="136">
        <v>0</v>
      </c>
      <c r="L18" s="136">
        <v>0</v>
      </c>
      <c r="M18" s="136">
        <v>0</v>
      </c>
      <c r="N18" s="136">
        <v>7.054548</v>
      </c>
      <c r="O18" s="136">
        <v>0</v>
      </c>
      <c r="P18" s="136">
        <v>0</v>
      </c>
      <c r="Q18" s="136">
        <v>0</v>
      </c>
      <c r="R18" s="136">
        <v>0</v>
      </c>
      <c r="S18" s="136">
        <v>0</v>
      </c>
      <c r="T18" s="136">
        <v>0</v>
      </c>
      <c r="U18" s="136">
        <v>0</v>
      </c>
      <c r="V18" s="136">
        <v>0</v>
      </c>
      <c r="W18" s="136">
        <v>0</v>
      </c>
      <c r="X18" s="136">
        <v>0</v>
      </c>
      <c r="Y18" s="136">
        <v>0</v>
      </c>
      <c r="Z18" s="136">
        <v>0</v>
      </c>
      <c r="AA18" s="136">
        <v>0</v>
      </c>
      <c r="AB18" s="136">
        <v>0</v>
      </c>
      <c r="AC18" s="136">
        <v>0</v>
      </c>
      <c r="AD18" s="136">
        <v>0</v>
      </c>
      <c r="AE18" s="136">
        <v>0</v>
      </c>
      <c r="AF18" s="136">
        <v>0</v>
      </c>
      <c r="AG18" s="136">
        <v>0</v>
      </c>
      <c r="AH18" s="136">
        <v>0</v>
      </c>
      <c r="AI18" s="136">
        <v>0</v>
      </c>
      <c r="AJ18" s="136">
        <v>0</v>
      </c>
      <c r="AK18" s="136">
        <v>0</v>
      </c>
      <c r="AL18" s="136">
        <v>0</v>
      </c>
      <c r="AM18" s="136">
        <v>0</v>
      </c>
      <c r="AN18" s="136">
        <v>0</v>
      </c>
      <c r="AO18" s="136">
        <v>0</v>
      </c>
      <c r="AP18" s="136">
        <v>0</v>
      </c>
      <c r="AQ18" s="136">
        <v>0</v>
      </c>
      <c r="AR18" s="136">
        <v>0</v>
      </c>
      <c r="AS18" s="136">
        <v>0</v>
      </c>
      <c r="AT18" s="136">
        <v>0</v>
      </c>
      <c r="AU18" s="136">
        <v>0</v>
      </c>
      <c r="AV18" s="136">
        <v>0</v>
      </c>
      <c r="AW18" s="136">
        <v>0</v>
      </c>
      <c r="AX18" s="136">
        <v>0</v>
      </c>
      <c r="AY18" s="136">
        <v>0</v>
      </c>
      <c r="AZ18" s="136">
        <v>0</v>
      </c>
      <c r="BA18" s="136">
        <v>0</v>
      </c>
      <c r="BB18" s="136">
        <v>0</v>
      </c>
      <c r="BC18" s="136">
        <v>0</v>
      </c>
      <c r="BD18" s="136">
        <v>0</v>
      </c>
      <c r="BE18" s="136">
        <v>0</v>
      </c>
      <c r="BF18" s="136">
        <v>0</v>
      </c>
      <c r="BG18" s="136">
        <v>0</v>
      </c>
      <c r="BH18" s="136">
        <v>0</v>
      </c>
      <c r="BI18" s="136">
        <v>0</v>
      </c>
      <c r="BJ18" s="136">
        <v>0</v>
      </c>
      <c r="BK18" s="136">
        <v>0</v>
      </c>
      <c r="BL18" s="136">
        <v>0</v>
      </c>
      <c r="BM18" s="136">
        <v>0</v>
      </c>
      <c r="BN18" s="136">
        <v>0</v>
      </c>
      <c r="BO18" s="136">
        <v>0</v>
      </c>
      <c r="BP18" s="136">
        <v>0</v>
      </c>
      <c r="BQ18" s="136">
        <v>0</v>
      </c>
      <c r="BR18" s="136">
        <v>0</v>
      </c>
      <c r="BS18" s="136">
        <v>0</v>
      </c>
      <c r="BT18" s="136">
        <v>0</v>
      </c>
      <c r="BU18" s="136">
        <v>0</v>
      </c>
      <c r="BV18" s="136">
        <v>0</v>
      </c>
      <c r="BW18" s="136">
        <v>0</v>
      </c>
      <c r="BX18" s="136">
        <v>0</v>
      </c>
      <c r="BY18" s="136">
        <v>0</v>
      </c>
      <c r="BZ18" s="136">
        <v>0</v>
      </c>
      <c r="CA18" s="136">
        <v>0</v>
      </c>
      <c r="CB18" s="136">
        <v>0</v>
      </c>
      <c r="CC18" s="136">
        <v>0</v>
      </c>
      <c r="CD18" s="136">
        <v>0</v>
      </c>
      <c r="CE18" s="136">
        <v>0</v>
      </c>
      <c r="CF18" s="136">
        <v>0</v>
      </c>
      <c r="CG18" s="136">
        <v>0</v>
      </c>
      <c r="CH18" s="136">
        <v>0</v>
      </c>
      <c r="CI18" s="136">
        <v>0</v>
      </c>
      <c r="CJ18" s="136">
        <v>0</v>
      </c>
      <c r="CK18" s="136">
        <v>0</v>
      </c>
      <c r="CL18" s="136">
        <v>0</v>
      </c>
      <c r="CM18" s="136">
        <v>0</v>
      </c>
      <c r="CN18" s="136">
        <v>0</v>
      </c>
      <c r="CO18" s="136">
        <v>0</v>
      </c>
      <c r="CP18" s="136">
        <v>0</v>
      </c>
      <c r="CQ18" s="136">
        <v>0</v>
      </c>
      <c r="CR18" s="136">
        <v>0</v>
      </c>
      <c r="CS18" s="136">
        <v>0</v>
      </c>
      <c r="CT18" s="136">
        <v>0</v>
      </c>
      <c r="CU18" s="136">
        <v>0</v>
      </c>
      <c r="CV18" s="136">
        <v>0</v>
      </c>
      <c r="CW18" s="136">
        <v>0</v>
      </c>
      <c r="CX18" s="136">
        <v>0</v>
      </c>
      <c r="CY18" s="136">
        <v>0</v>
      </c>
      <c r="CZ18" s="136">
        <v>0</v>
      </c>
      <c r="DA18" s="136">
        <v>0</v>
      </c>
      <c r="DB18" s="136">
        <v>0</v>
      </c>
      <c r="DC18" s="136">
        <v>0</v>
      </c>
      <c r="DD18" s="136">
        <v>0</v>
      </c>
      <c r="DE18" s="136">
        <v>0</v>
      </c>
      <c r="DF18" s="136">
        <v>0</v>
      </c>
      <c r="DG18" s="136">
        <v>0</v>
      </c>
      <c r="DH18" s="150">
        <v>0</v>
      </c>
      <c r="DI18" s="150">
        <v>0</v>
      </c>
      <c r="DJ18" s="150">
        <v>0</v>
      </c>
    </row>
    <row r="19" spans="1:114" ht="28.5" customHeight="1">
      <c r="A19" s="108" t="s">
        <v>85</v>
      </c>
      <c r="B19" s="108" t="s">
        <v>86</v>
      </c>
      <c r="C19" s="108" t="s">
        <v>74</v>
      </c>
      <c r="D19" s="134" t="s">
        <v>276</v>
      </c>
      <c r="E19" s="135">
        <f t="shared" si="0"/>
        <v>2.01036</v>
      </c>
      <c r="F19" s="136">
        <v>2.01036</v>
      </c>
      <c r="G19" s="136">
        <v>0</v>
      </c>
      <c r="H19" s="136">
        <v>0</v>
      </c>
      <c r="I19" s="136">
        <v>0</v>
      </c>
      <c r="J19" s="136">
        <v>0</v>
      </c>
      <c r="K19" s="136">
        <v>0</v>
      </c>
      <c r="L19" s="136">
        <v>0</v>
      </c>
      <c r="M19" s="136">
        <v>0</v>
      </c>
      <c r="N19" s="136">
        <v>0</v>
      </c>
      <c r="O19" s="136">
        <v>2.01036</v>
      </c>
      <c r="P19" s="136">
        <v>0</v>
      </c>
      <c r="Q19" s="136">
        <v>0</v>
      </c>
      <c r="R19" s="136">
        <v>0</v>
      </c>
      <c r="S19" s="136">
        <v>0</v>
      </c>
      <c r="T19" s="136">
        <v>0</v>
      </c>
      <c r="U19" s="136">
        <v>0</v>
      </c>
      <c r="V19" s="136">
        <v>0</v>
      </c>
      <c r="W19" s="136">
        <v>0</v>
      </c>
      <c r="X19" s="136">
        <v>0</v>
      </c>
      <c r="Y19" s="136">
        <v>0</v>
      </c>
      <c r="Z19" s="136">
        <v>0</v>
      </c>
      <c r="AA19" s="136">
        <v>0</v>
      </c>
      <c r="AB19" s="136">
        <v>0</v>
      </c>
      <c r="AC19" s="136">
        <v>0</v>
      </c>
      <c r="AD19" s="136">
        <v>0</v>
      </c>
      <c r="AE19" s="136">
        <v>0</v>
      </c>
      <c r="AF19" s="136">
        <v>0</v>
      </c>
      <c r="AG19" s="136">
        <v>0</v>
      </c>
      <c r="AH19" s="136">
        <v>0</v>
      </c>
      <c r="AI19" s="136">
        <v>0</v>
      </c>
      <c r="AJ19" s="136">
        <v>0</v>
      </c>
      <c r="AK19" s="136">
        <v>0</v>
      </c>
      <c r="AL19" s="136">
        <v>0</v>
      </c>
      <c r="AM19" s="136">
        <v>0</v>
      </c>
      <c r="AN19" s="136">
        <v>0</v>
      </c>
      <c r="AO19" s="136">
        <v>0</v>
      </c>
      <c r="AP19" s="136">
        <v>0</v>
      </c>
      <c r="AQ19" s="136">
        <v>0</v>
      </c>
      <c r="AR19" s="136">
        <v>0</v>
      </c>
      <c r="AS19" s="136">
        <v>0</v>
      </c>
      <c r="AT19" s="136">
        <v>0</v>
      </c>
      <c r="AU19" s="136">
        <v>0</v>
      </c>
      <c r="AV19" s="136">
        <v>0</v>
      </c>
      <c r="AW19" s="136">
        <v>0</v>
      </c>
      <c r="AX19" s="136">
        <v>0</v>
      </c>
      <c r="AY19" s="136">
        <v>0</v>
      </c>
      <c r="AZ19" s="136">
        <v>0</v>
      </c>
      <c r="BA19" s="136">
        <v>0</v>
      </c>
      <c r="BB19" s="136">
        <v>0</v>
      </c>
      <c r="BC19" s="136">
        <v>0</v>
      </c>
      <c r="BD19" s="136">
        <v>0</v>
      </c>
      <c r="BE19" s="136">
        <v>0</v>
      </c>
      <c r="BF19" s="136">
        <v>0</v>
      </c>
      <c r="BG19" s="136">
        <v>0</v>
      </c>
      <c r="BH19" s="136">
        <v>0</v>
      </c>
      <c r="BI19" s="136">
        <v>0</v>
      </c>
      <c r="BJ19" s="136">
        <v>0</v>
      </c>
      <c r="BK19" s="136">
        <v>0</v>
      </c>
      <c r="BL19" s="136">
        <v>0</v>
      </c>
      <c r="BM19" s="136">
        <v>0</v>
      </c>
      <c r="BN19" s="136">
        <v>0</v>
      </c>
      <c r="BO19" s="136">
        <v>0</v>
      </c>
      <c r="BP19" s="136">
        <v>0</v>
      </c>
      <c r="BQ19" s="136">
        <v>0</v>
      </c>
      <c r="BR19" s="136">
        <v>0</v>
      </c>
      <c r="BS19" s="136">
        <v>0</v>
      </c>
      <c r="BT19" s="136">
        <v>0</v>
      </c>
      <c r="BU19" s="136">
        <v>0</v>
      </c>
      <c r="BV19" s="136">
        <v>0</v>
      </c>
      <c r="BW19" s="136">
        <v>0</v>
      </c>
      <c r="BX19" s="136">
        <v>0</v>
      </c>
      <c r="BY19" s="136">
        <v>0</v>
      </c>
      <c r="BZ19" s="136">
        <v>0</v>
      </c>
      <c r="CA19" s="136">
        <v>0</v>
      </c>
      <c r="CB19" s="136">
        <v>0</v>
      </c>
      <c r="CC19" s="136">
        <v>0</v>
      </c>
      <c r="CD19" s="136">
        <v>0</v>
      </c>
      <c r="CE19" s="136">
        <v>0</v>
      </c>
      <c r="CF19" s="136">
        <v>0</v>
      </c>
      <c r="CG19" s="136">
        <v>0</v>
      </c>
      <c r="CH19" s="136">
        <v>0</v>
      </c>
      <c r="CI19" s="136">
        <v>0</v>
      </c>
      <c r="CJ19" s="136">
        <v>0</v>
      </c>
      <c r="CK19" s="136">
        <v>0</v>
      </c>
      <c r="CL19" s="136">
        <v>0</v>
      </c>
      <c r="CM19" s="136">
        <v>0</v>
      </c>
      <c r="CN19" s="136">
        <v>0</v>
      </c>
      <c r="CO19" s="136">
        <v>0</v>
      </c>
      <c r="CP19" s="136">
        <v>0</v>
      </c>
      <c r="CQ19" s="136">
        <v>0</v>
      </c>
      <c r="CR19" s="136">
        <v>0</v>
      </c>
      <c r="CS19" s="136">
        <v>0</v>
      </c>
      <c r="CT19" s="136">
        <v>0</v>
      </c>
      <c r="CU19" s="136">
        <v>0</v>
      </c>
      <c r="CV19" s="136">
        <v>0</v>
      </c>
      <c r="CW19" s="136">
        <v>0</v>
      </c>
      <c r="CX19" s="136">
        <v>0</v>
      </c>
      <c r="CY19" s="136">
        <v>0</v>
      </c>
      <c r="CZ19" s="136">
        <v>0</v>
      </c>
      <c r="DA19" s="136">
        <v>0</v>
      </c>
      <c r="DB19" s="136">
        <v>0</v>
      </c>
      <c r="DC19" s="136">
        <v>0</v>
      </c>
      <c r="DD19" s="136">
        <v>0</v>
      </c>
      <c r="DE19" s="136">
        <v>0</v>
      </c>
      <c r="DF19" s="136">
        <v>0</v>
      </c>
      <c r="DG19" s="136">
        <v>0</v>
      </c>
      <c r="DH19" s="150">
        <v>0</v>
      </c>
      <c r="DI19" s="150">
        <v>0</v>
      </c>
      <c r="DJ19" s="150">
        <v>0</v>
      </c>
    </row>
    <row r="20" spans="1:114" ht="27" customHeight="1">
      <c r="A20" s="108" t="s">
        <v>71</v>
      </c>
      <c r="B20" s="108" t="s">
        <v>71</v>
      </c>
      <c r="C20" s="108" t="s">
        <v>71</v>
      </c>
      <c r="D20" s="134" t="s">
        <v>277</v>
      </c>
      <c r="E20" s="135">
        <f t="shared" si="0"/>
        <v>18.970214</v>
      </c>
      <c r="F20" s="136">
        <v>18.970214</v>
      </c>
      <c r="G20" s="136">
        <v>0</v>
      </c>
      <c r="H20" s="136">
        <v>0</v>
      </c>
      <c r="I20" s="136">
        <v>0</v>
      </c>
      <c r="J20" s="136">
        <v>0</v>
      </c>
      <c r="K20" s="136">
        <v>0</v>
      </c>
      <c r="L20" s="136">
        <v>0</v>
      </c>
      <c r="M20" s="136">
        <v>0</v>
      </c>
      <c r="N20" s="136">
        <v>0</v>
      </c>
      <c r="O20" s="136">
        <v>0</v>
      </c>
      <c r="P20" s="136">
        <v>0</v>
      </c>
      <c r="Q20" s="136">
        <v>18.970214</v>
      </c>
      <c r="R20" s="136">
        <v>0</v>
      </c>
      <c r="S20" s="136">
        <v>0</v>
      </c>
      <c r="T20" s="136">
        <v>0</v>
      </c>
      <c r="U20" s="136">
        <v>0</v>
      </c>
      <c r="V20" s="136">
        <v>0</v>
      </c>
      <c r="W20" s="136">
        <v>0</v>
      </c>
      <c r="X20" s="136">
        <v>0</v>
      </c>
      <c r="Y20" s="136">
        <v>0</v>
      </c>
      <c r="Z20" s="136">
        <v>0</v>
      </c>
      <c r="AA20" s="136">
        <v>0</v>
      </c>
      <c r="AB20" s="136">
        <v>0</v>
      </c>
      <c r="AC20" s="136">
        <v>0</v>
      </c>
      <c r="AD20" s="136">
        <v>0</v>
      </c>
      <c r="AE20" s="136">
        <v>0</v>
      </c>
      <c r="AF20" s="136">
        <v>0</v>
      </c>
      <c r="AG20" s="136">
        <v>0</v>
      </c>
      <c r="AH20" s="136">
        <v>0</v>
      </c>
      <c r="AI20" s="136">
        <v>0</v>
      </c>
      <c r="AJ20" s="136">
        <v>0</v>
      </c>
      <c r="AK20" s="136">
        <v>0</v>
      </c>
      <c r="AL20" s="136">
        <v>0</v>
      </c>
      <c r="AM20" s="136">
        <v>0</v>
      </c>
      <c r="AN20" s="136">
        <v>0</v>
      </c>
      <c r="AO20" s="136">
        <v>0</v>
      </c>
      <c r="AP20" s="136">
        <v>0</v>
      </c>
      <c r="AQ20" s="136">
        <v>0</v>
      </c>
      <c r="AR20" s="136">
        <v>0</v>
      </c>
      <c r="AS20" s="136">
        <v>0</v>
      </c>
      <c r="AT20" s="136">
        <v>0</v>
      </c>
      <c r="AU20" s="136">
        <v>0</v>
      </c>
      <c r="AV20" s="136">
        <v>0</v>
      </c>
      <c r="AW20" s="136">
        <v>0</v>
      </c>
      <c r="AX20" s="136">
        <v>0</v>
      </c>
      <c r="AY20" s="136">
        <v>0</v>
      </c>
      <c r="AZ20" s="136">
        <v>0</v>
      </c>
      <c r="BA20" s="136">
        <v>0</v>
      </c>
      <c r="BB20" s="136">
        <v>0</v>
      </c>
      <c r="BC20" s="136">
        <v>0</v>
      </c>
      <c r="BD20" s="136">
        <v>0</v>
      </c>
      <c r="BE20" s="136">
        <v>0</v>
      </c>
      <c r="BF20" s="136">
        <v>0</v>
      </c>
      <c r="BG20" s="136">
        <v>0</v>
      </c>
      <c r="BH20" s="136">
        <v>0</v>
      </c>
      <c r="BI20" s="136">
        <v>0</v>
      </c>
      <c r="BJ20" s="136">
        <v>0</v>
      </c>
      <c r="BK20" s="136">
        <v>0</v>
      </c>
      <c r="BL20" s="136">
        <v>0</v>
      </c>
      <c r="BM20" s="136">
        <v>0</v>
      </c>
      <c r="BN20" s="136">
        <v>0</v>
      </c>
      <c r="BO20" s="136">
        <v>0</v>
      </c>
      <c r="BP20" s="136">
        <v>0</v>
      </c>
      <c r="BQ20" s="136">
        <v>0</v>
      </c>
      <c r="BR20" s="136">
        <v>0</v>
      </c>
      <c r="BS20" s="136">
        <v>0</v>
      </c>
      <c r="BT20" s="136">
        <v>0</v>
      </c>
      <c r="BU20" s="136">
        <v>0</v>
      </c>
      <c r="BV20" s="136">
        <v>0</v>
      </c>
      <c r="BW20" s="136">
        <v>0</v>
      </c>
      <c r="BX20" s="136">
        <v>0</v>
      </c>
      <c r="BY20" s="136">
        <v>0</v>
      </c>
      <c r="BZ20" s="136">
        <v>0</v>
      </c>
      <c r="CA20" s="136">
        <v>0</v>
      </c>
      <c r="CB20" s="136">
        <v>0</v>
      </c>
      <c r="CC20" s="136">
        <v>0</v>
      </c>
      <c r="CD20" s="136">
        <v>0</v>
      </c>
      <c r="CE20" s="136">
        <v>0</v>
      </c>
      <c r="CF20" s="136">
        <v>0</v>
      </c>
      <c r="CG20" s="136">
        <v>0</v>
      </c>
      <c r="CH20" s="136">
        <v>0</v>
      </c>
      <c r="CI20" s="136">
        <v>0</v>
      </c>
      <c r="CJ20" s="136">
        <v>0</v>
      </c>
      <c r="CK20" s="136">
        <v>0</v>
      </c>
      <c r="CL20" s="136">
        <v>0</v>
      </c>
      <c r="CM20" s="136">
        <v>0</v>
      </c>
      <c r="CN20" s="136">
        <v>0</v>
      </c>
      <c r="CO20" s="136">
        <v>0</v>
      </c>
      <c r="CP20" s="136">
        <v>0</v>
      </c>
      <c r="CQ20" s="136">
        <v>0</v>
      </c>
      <c r="CR20" s="136">
        <v>0</v>
      </c>
      <c r="CS20" s="136">
        <v>0</v>
      </c>
      <c r="CT20" s="136">
        <v>0</v>
      </c>
      <c r="CU20" s="136">
        <v>0</v>
      </c>
      <c r="CV20" s="136">
        <v>0</v>
      </c>
      <c r="CW20" s="136">
        <v>0</v>
      </c>
      <c r="CX20" s="136">
        <v>0</v>
      </c>
      <c r="CY20" s="136">
        <v>0</v>
      </c>
      <c r="CZ20" s="136">
        <v>0</v>
      </c>
      <c r="DA20" s="136">
        <v>0</v>
      </c>
      <c r="DB20" s="136">
        <v>0</v>
      </c>
      <c r="DC20" s="136">
        <v>0</v>
      </c>
      <c r="DD20" s="136">
        <v>0</v>
      </c>
      <c r="DE20" s="136">
        <v>0</v>
      </c>
      <c r="DF20" s="136">
        <v>0</v>
      </c>
      <c r="DG20" s="136">
        <v>0</v>
      </c>
      <c r="DH20" s="150">
        <v>0</v>
      </c>
      <c r="DI20" s="150">
        <v>0</v>
      </c>
      <c r="DJ20" s="150">
        <v>0</v>
      </c>
    </row>
    <row r="21" spans="1:114" ht="24" customHeight="1">
      <c r="A21" s="108" t="s">
        <v>71</v>
      </c>
      <c r="B21" s="108" t="s">
        <v>71</v>
      </c>
      <c r="C21" s="108" t="s">
        <v>71</v>
      </c>
      <c r="D21" s="134" t="s">
        <v>278</v>
      </c>
      <c r="E21" s="135">
        <f t="shared" si="0"/>
        <v>18.970214</v>
      </c>
      <c r="F21" s="136">
        <v>18.970214</v>
      </c>
      <c r="G21" s="136">
        <v>0</v>
      </c>
      <c r="H21" s="136">
        <v>0</v>
      </c>
      <c r="I21" s="136">
        <v>0</v>
      </c>
      <c r="J21" s="136">
        <v>0</v>
      </c>
      <c r="K21" s="136">
        <v>0</v>
      </c>
      <c r="L21" s="136">
        <v>0</v>
      </c>
      <c r="M21" s="136">
        <v>0</v>
      </c>
      <c r="N21" s="136">
        <v>0</v>
      </c>
      <c r="O21" s="136">
        <v>0</v>
      </c>
      <c r="P21" s="136">
        <v>0</v>
      </c>
      <c r="Q21" s="136">
        <v>18.970214</v>
      </c>
      <c r="R21" s="136">
        <v>0</v>
      </c>
      <c r="S21" s="136">
        <v>0</v>
      </c>
      <c r="T21" s="136">
        <v>0</v>
      </c>
      <c r="U21" s="136">
        <v>0</v>
      </c>
      <c r="V21" s="136">
        <v>0</v>
      </c>
      <c r="W21" s="136">
        <v>0</v>
      </c>
      <c r="X21" s="136">
        <v>0</v>
      </c>
      <c r="Y21" s="136">
        <v>0</v>
      </c>
      <c r="Z21" s="136">
        <v>0</v>
      </c>
      <c r="AA21" s="136">
        <v>0</v>
      </c>
      <c r="AB21" s="136">
        <v>0</v>
      </c>
      <c r="AC21" s="136">
        <v>0</v>
      </c>
      <c r="AD21" s="136">
        <v>0</v>
      </c>
      <c r="AE21" s="136">
        <v>0</v>
      </c>
      <c r="AF21" s="136">
        <v>0</v>
      </c>
      <c r="AG21" s="136">
        <v>0</v>
      </c>
      <c r="AH21" s="136">
        <v>0</v>
      </c>
      <c r="AI21" s="136">
        <v>0</v>
      </c>
      <c r="AJ21" s="136">
        <v>0</v>
      </c>
      <c r="AK21" s="136">
        <v>0</v>
      </c>
      <c r="AL21" s="136">
        <v>0</v>
      </c>
      <c r="AM21" s="136">
        <v>0</v>
      </c>
      <c r="AN21" s="136">
        <v>0</v>
      </c>
      <c r="AO21" s="136">
        <v>0</v>
      </c>
      <c r="AP21" s="136">
        <v>0</v>
      </c>
      <c r="AQ21" s="136">
        <v>0</v>
      </c>
      <c r="AR21" s="136">
        <v>0</v>
      </c>
      <c r="AS21" s="136">
        <v>0</v>
      </c>
      <c r="AT21" s="136">
        <v>0</v>
      </c>
      <c r="AU21" s="136">
        <v>0</v>
      </c>
      <c r="AV21" s="136">
        <v>0</v>
      </c>
      <c r="AW21" s="136">
        <v>0</v>
      </c>
      <c r="AX21" s="136">
        <v>0</v>
      </c>
      <c r="AY21" s="136">
        <v>0</v>
      </c>
      <c r="AZ21" s="136">
        <v>0</v>
      </c>
      <c r="BA21" s="136">
        <v>0</v>
      </c>
      <c r="BB21" s="136">
        <v>0</v>
      </c>
      <c r="BC21" s="136">
        <v>0</v>
      </c>
      <c r="BD21" s="136">
        <v>0</v>
      </c>
      <c r="BE21" s="136">
        <v>0</v>
      </c>
      <c r="BF21" s="136">
        <v>0</v>
      </c>
      <c r="BG21" s="136">
        <v>0</v>
      </c>
      <c r="BH21" s="136">
        <v>0</v>
      </c>
      <c r="BI21" s="136">
        <v>0</v>
      </c>
      <c r="BJ21" s="136">
        <v>0</v>
      </c>
      <c r="BK21" s="136">
        <v>0</v>
      </c>
      <c r="BL21" s="136">
        <v>0</v>
      </c>
      <c r="BM21" s="136">
        <v>0</v>
      </c>
      <c r="BN21" s="136">
        <v>0</v>
      </c>
      <c r="BO21" s="136">
        <v>0</v>
      </c>
      <c r="BP21" s="136">
        <v>0</v>
      </c>
      <c r="BQ21" s="136">
        <v>0</v>
      </c>
      <c r="BR21" s="136">
        <v>0</v>
      </c>
      <c r="BS21" s="136">
        <v>0</v>
      </c>
      <c r="BT21" s="136">
        <v>0</v>
      </c>
      <c r="BU21" s="136">
        <v>0</v>
      </c>
      <c r="BV21" s="136">
        <v>0</v>
      </c>
      <c r="BW21" s="136">
        <v>0</v>
      </c>
      <c r="BX21" s="136">
        <v>0</v>
      </c>
      <c r="BY21" s="136">
        <v>0</v>
      </c>
      <c r="BZ21" s="136">
        <v>0</v>
      </c>
      <c r="CA21" s="136">
        <v>0</v>
      </c>
      <c r="CB21" s="136">
        <v>0</v>
      </c>
      <c r="CC21" s="136">
        <v>0</v>
      </c>
      <c r="CD21" s="136">
        <v>0</v>
      </c>
      <c r="CE21" s="136">
        <v>0</v>
      </c>
      <c r="CF21" s="136">
        <v>0</v>
      </c>
      <c r="CG21" s="136">
        <v>0</v>
      </c>
      <c r="CH21" s="136">
        <v>0</v>
      </c>
      <c r="CI21" s="136">
        <v>0</v>
      </c>
      <c r="CJ21" s="136">
        <v>0</v>
      </c>
      <c r="CK21" s="136">
        <v>0</v>
      </c>
      <c r="CL21" s="136">
        <v>0</v>
      </c>
      <c r="CM21" s="136">
        <v>0</v>
      </c>
      <c r="CN21" s="136">
        <v>0</v>
      </c>
      <c r="CO21" s="136">
        <v>0</v>
      </c>
      <c r="CP21" s="136">
        <v>0</v>
      </c>
      <c r="CQ21" s="136">
        <v>0</v>
      </c>
      <c r="CR21" s="136">
        <v>0</v>
      </c>
      <c r="CS21" s="136">
        <v>0</v>
      </c>
      <c r="CT21" s="136">
        <v>0</v>
      </c>
      <c r="CU21" s="136">
        <v>0</v>
      </c>
      <c r="CV21" s="136">
        <v>0</v>
      </c>
      <c r="CW21" s="136">
        <v>0</v>
      </c>
      <c r="CX21" s="136">
        <v>0</v>
      </c>
      <c r="CY21" s="136">
        <v>0</v>
      </c>
      <c r="CZ21" s="136">
        <v>0</v>
      </c>
      <c r="DA21" s="136">
        <v>0</v>
      </c>
      <c r="DB21" s="136">
        <v>0</v>
      </c>
      <c r="DC21" s="136">
        <v>0</v>
      </c>
      <c r="DD21" s="136">
        <v>0</v>
      </c>
      <c r="DE21" s="136">
        <v>0</v>
      </c>
      <c r="DF21" s="136">
        <v>0</v>
      </c>
      <c r="DG21" s="136">
        <v>0</v>
      </c>
      <c r="DH21" s="150">
        <v>0</v>
      </c>
      <c r="DI21" s="150">
        <v>0</v>
      </c>
      <c r="DJ21" s="150">
        <v>0</v>
      </c>
    </row>
    <row r="22" spans="1:114" ht="33" customHeight="1">
      <c r="A22" s="108" t="s">
        <v>89</v>
      </c>
      <c r="B22" s="108" t="s">
        <v>78</v>
      </c>
      <c r="C22" s="108" t="s">
        <v>75</v>
      </c>
      <c r="D22" s="134" t="s">
        <v>152</v>
      </c>
      <c r="E22" s="135">
        <f t="shared" si="0"/>
        <v>18.960214</v>
      </c>
      <c r="F22" s="136">
        <v>18.960214</v>
      </c>
      <c r="G22" s="136">
        <v>0</v>
      </c>
      <c r="H22" s="136">
        <v>0</v>
      </c>
      <c r="I22" s="136">
        <v>0</v>
      </c>
      <c r="J22" s="136">
        <v>0</v>
      </c>
      <c r="K22" s="136">
        <v>0</v>
      </c>
      <c r="L22" s="136">
        <v>0</v>
      </c>
      <c r="M22" s="136">
        <v>0</v>
      </c>
      <c r="N22" s="136">
        <v>0</v>
      </c>
      <c r="O22" s="136">
        <v>0</v>
      </c>
      <c r="P22" s="136">
        <v>0</v>
      </c>
      <c r="Q22" s="136">
        <v>18.970214</v>
      </c>
      <c r="R22" s="136">
        <v>0</v>
      </c>
      <c r="S22" s="136">
        <v>0</v>
      </c>
      <c r="T22" s="136">
        <v>0</v>
      </c>
      <c r="U22" s="136">
        <v>0</v>
      </c>
      <c r="V22" s="136">
        <v>0</v>
      </c>
      <c r="W22" s="136">
        <v>0</v>
      </c>
      <c r="X22" s="136">
        <v>0</v>
      </c>
      <c r="Y22" s="136">
        <v>0</v>
      </c>
      <c r="Z22" s="136">
        <v>0</v>
      </c>
      <c r="AA22" s="136">
        <v>0</v>
      </c>
      <c r="AB22" s="136">
        <v>0</v>
      </c>
      <c r="AC22" s="136">
        <v>0</v>
      </c>
      <c r="AD22" s="136">
        <v>0</v>
      </c>
      <c r="AE22" s="136">
        <v>0</v>
      </c>
      <c r="AF22" s="136">
        <v>0</v>
      </c>
      <c r="AG22" s="136">
        <v>0</v>
      </c>
      <c r="AH22" s="136">
        <v>0</v>
      </c>
      <c r="AI22" s="136">
        <v>0</v>
      </c>
      <c r="AJ22" s="136">
        <v>0</v>
      </c>
      <c r="AK22" s="136">
        <v>0</v>
      </c>
      <c r="AL22" s="136">
        <v>0</v>
      </c>
      <c r="AM22" s="136">
        <v>0</v>
      </c>
      <c r="AN22" s="136">
        <v>0</v>
      </c>
      <c r="AO22" s="136">
        <v>0</v>
      </c>
      <c r="AP22" s="136">
        <v>0</v>
      </c>
      <c r="AQ22" s="136">
        <v>0</v>
      </c>
      <c r="AR22" s="136">
        <v>0</v>
      </c>
      <c r="AS22" s="136">
        <v>0</v>
      </c>
      <c r="AT22" s="136">
        <v>0</v>
      </c>
      <c r="AU22" s="136">
        <v>0</v>
      </c>
      <c r="AV22" s="136">
        <v>0</v>
      </c>
      <c r="AW22" s="136">
        <v>0</v>
      </c>
      <c r="AX22" s="136">
        <v>0</v>
      </c>
      <c r="AY22" s="136">
        <v>0</v>
      </c>
      <c r="AZ22" s="136">
        <v>0</v>
      </c>
      <c r="BA22" s="136">
        <v>0</v>
      </c>
      <c r="BB22" s="136">
        <v>0</v>
      </c>
      <c r="BC22" s="136">
        <v>0</v>
      </c>
      <c r="BD22" s="136">
        <v>0</v>
      </c>
      <c r="BE22" s="136">
        <v>0</v>
      </c>
      <c r="BF22" s="136">
        <v>0</v>
      </c>
      <c r="BG22" s="136">
        <v>0</v>
      </c>
      <c r="BH22" s="136">
        <v>0</v>
      </c>
      <c r="BI22" s="136">
        <v>0</v>
      </c>
      <c r="BJ22" s="136">
        <v>0</v>
      </c>
      <c r="BK22" s="136">
        <v>0</v>
      </c>
      <c r="BL22" s="136">
        <v>0</v>
      </c>
      <c r="BM22" s="136">
        <v>0</v>
      </c>
      <c r="BN22" s="136">
        <v>0</v>
      </c>
      <c r="BO22" s="136">
        <v>0</v>
      </c>
      <c r="BP22" s="136">
        <v>0</v>
      </c>
      <c r="BQ22" s="136">
        <v>0</v>
      </c>
      <c r="BR22" s="136">
        <v>0</v>
      </c>
      <c r="BS22" s="136">
        <v>0</v>
      </c>
      <c r="BT22" s="136">
        <v>0</v>
      </c>
      <c r="BU22" s="136">
        <v>0</v>
      </c>
      <c r="BV22" s="136">
        <v>0</v>
      </c>
      <c r="BW22" s="136">
        <v>0</v>
      </c>
      <c r="BX22" s="136">
        <v>0</v>
      </c>
      <c r="BY22" s="136">
        <v>0</v>
      </c>
      <c r="BZ22" s="136">
        <v>0</v>
      </c>
      <c r="CA22" s="136">
        <v>0</v>
      </c>
      <c r="CB22" s="136">
        <v>0</v>
      </c>
      <c r="CC22" s="136">
        <v>0</v>
      </c>
      <c r="CD22" s="136">
        <v>0</v>
      </c>
      <c r="CE22" s="136">
        <v>0</v>
      </c>
      <c r="CF22" s="136">
        <v>0</v>
      </c>
      <c r="CG22" s="136">
        <v>0</v>
      </c>
      <c r="CH22" s="136">
        <v>0</v>
      </c>
      <c r="CI22" s="136">
        <v>0</v>
      </c>
      <c r="CJ22" s="136">
        <v>0</v>
      </c>
      <c r="CK22" s="136">
        <v>0</v>
      </c>
      <c r="CL22" s="136">
        <v>0</v>
      </c>
      <c r="CM22" s="136">
        <v>0</v>
      </c>
      <c r="CN22" s="136">
        <v>0</v>
      </c>
      <c r="CO22" s="136">
        <v>0</v>
      </c>
      <c r="CP22" s="136">
        <v>0</v>
      </c>
      <c r="CQ22" s="136">
        <v>0</v>
      </c>
      <c r="CR22" s="136">
        <v>0</v>
      </c>
      <c r="CS22" s="136">
        <v>0</v>
      </c>
      <c r="CT22" s="136">
        <v>0</v>
      </c>
      <c r="CU22" s="136">
        <v>0</v>
      </c>
      <c r="CV22" s="136">
        <v>0</v>
      </c>
      <c r="CW22" s="136">
        <v>0</v>
      </c>
      <c r="CX22" s="136">
        <v>0</v>
      </c>
      <c r="CY22" s="136">
        <v>0</v>
      </c>
      <c r="CZ22" s="136">
        <v>0</v>
      </c>
      <c r="DA22" s="136">
        <v>0</v>
      </c>
      <c r="DB22" s="136">
        <v>0</v>
      </c>
      <c r="DC22" s="136">
        <v>0</v>
      </c>
      <c r="DD22" s="136">
        <v>0</v>
      </c>
      <c r="DE22" s="136">
        <v>0</v>
      </c>
      <c r="DF22" s="136">
        <v>0</v>
      </c>
      <c r="DG22" s="136">
        <v>0</v>
      </c>
      <c r="DH22" s="150">
        <v>0</v>
      </c>
      <c r="DI22" s="150">
        <v>0</v>
      </c>
      <c r="DJ22" s="150">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horizontalDpi="600" verticalDpi="600" orientation="landscape" paperSize="9" scale="4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4">
      <selection activeCell="N16" sqref="N16"/>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82"/>
      <c r="B1" s="82"/>
      <c r="C1" s="83"/>
      <c r="D1" s="82"/>
      <c r="E1" s="82"/>
      <c r="F1" s="84" t="s">
        <v>279</v>
      </c>
    </row>
    <row r="2" spans="1:6" ht="25.5" customHeight="1">
      <c r="A2" s="60" t="s">
        <v>280</v>
      </c>
      <c r="B2" s="60"/>
      <c r="C2" s="60"/>
      <c r="D2" s="60"/>
      <c r="E2" s="60"/>
      <c r="F2" s="60"/>
    </row>
    <row r="3" spans="1:6" ht="19.5" customHeight="1">
      <c r="A3" s="61" t="s">
        <v>0</v>
      </c>
      <c r="B3" s="62"/>
      <c r="C3" s="62"/>
      <c r="D3" s="86"/>
      <c r="E3" s="86"/>
      <c r="F3" s="84" t="s">
        <v>5</v>
      </c>
    </row>
    <row r="4" spans="1:6" ht="19.5" customHeight="1">
      <c r="A4" s="89" t="s">
        <v>281</v>
      </c>
      <c r="B4" s="90"/>
      <c r="C4" s="91"/>
      <c r="D4" s="111" t="s">
        <v>93</v>
      </c>
      <c r="E4" s="72"/>
      <c r="F4" s="72"/>
    </row>
    <row r="5" spans="1:6" ht="19.5" customHeight="1">
      <c r="A5" s="65" t="s">
        <v>65</v>
      </c>
      <c r="B5" s="67"/>
      <c r="C5" s="112" t="s">
        <v>182</v>
      </c>
      <c r="D5" s="72" t="s">
        <v>57</v>
      </c>
      <c r="E5" s="69" t="s">
        <v>282</v>
      </c>
      <c r="F5" s="113" t="s">
        <v>283</v>
      </c>
    </row>
    <row r="6" spans="1:6" ht="33.75" customHeight="1">
      <c r="A6" s="74" t="s">
        <v>68</v>
      </c>
      <c r="B6" s="75" t="s">
        <v>69</v>
      </c>
      <c r="C6" s="78"/>
      <c r="D6" s="78"/>
      <c r="E6" s="79"/>
      <c r="F6" s="97"/>
    </row>
    <row r="7" spans="1:6" ht="19.5" customHeight="1">
      <c r="A7" s="98" t="s">
        <v>71</v>
      </c>
      <c r="B7" s="98" t="s">
        <v>71</v>
      </c>
      <c r="C7" s="98" t="s">
        <v>57</v>
      </c>
      <c r="D7" s="99">
        <v>252.204821</v>
      </c>
      <c r="E7" s="100">
        <v>193.041624</v>
      </c>
      <c r="F7" s="114">
        <v>59.164197</v>
      </c>
    </row>
    <row r="8" spans="1:6" ht="19.5" customHeight="1">
      <c r="A8" s="98" t="s">
        <v>71</v>
      </c>
      <c r="B8" s="98" t="s">
        <v>71</v>
      </c>
      <c r="C8" s="98" t="s">
        <v>72</v>
      </c>
      <c r="D8" s="99">
        <v>252.204821</v>
      </c>
      <c r="E8" s="100">
        <v>193.041624</v>
      </c>
      <c r="F8" s="114">
        <v>59.164197</v>
      </c>
    </row>
    <row r="9" spans="1:6" ht="19.5" customHeight="1">
      <c r="A9" s="98" t="s">
        <v>71</v>
      </c>
      <c r="B9" s="98" t="s">
        <v>71</v>
      </c>
      <c r="C9" s="98" t="s">
        <v>284</v>
      </c>
      <c r="D9" s="99">
        <v>192.831624</v>
      </c>
      <c r="E9" s="100">
        <v>192.831624</v>
      </c>
      <c r="F9" s="114">
        <v>0</v>
      </c>
    </row>
    <row r="10" spans="1:6" ht="19.5" customHeight="1">
      <c r="A10" s="98" t="s">
        <v>285</v>
      </c>
      <c r="B10" s="98" t="s">
        <v>75</v>
      </c>
      <c r="C10" s="98" t="s">
        <v>286</v>
      </c>
      <c r="D10" s="99">
        <v>43.01514</v>
      </c>
      <c r="E10" s="100">
        <v>43.01514</v>
      </c>
      <c r="F10" s="114">
        <v>0</v>
      </c>
    </row>
    <row r="11" spans="1:6" ht="19.5" customHeight="1">
      <c r="A11" s="98" t="s">
        <v>285</v>
      </c>
      <c r="B11" s="98" t="s">
        <v>78</v>
      </c>
      <c r="C11" s="98" t="s">
        <v>287</v>
      </c>
      <c r="D11" s="99">
        <v>67.930068</v>
      </c>
      <c r="E11" s="100">
        <v>67.930068</v>
      </c>
      <c r="F11" s="114">
        <v>0</v>
      </c>
    </row>
    <row r="12" spans="1:6" ht="19.5" customHeight="1">
      <c r="A12" s="98" t="s">
        <v>285</v>
      </c>
      <c r="B12" s="98" t="s">
        <v>74</v>
      </c>
      <c r="C12" s="98" t="s">
        <v>288</v>
      </c>
      <c r="D12" s="99">
        <v>3.4139</v>
      </c>
      <c r="E12" s="100">
        <v>3.4139</v>
      </c>
      <c r="F12" s="114">
        <v>0</v>
      </c>
    </row>
    <row r="13" spans="1:6" ht="19.5" customHeight="1">
      <c r="A13" s="98" t="s">
        <v>285</v>
      </c>
      <c r="B13" s="98" t="s">
        <v>161</v>
      </c>
      <c r="C13" s="98" t="s">
        <v>289</v>
      </c>
      <c r="D13" s="99">
        <v>18.28968</v>
      </c>
      <c r="E13" s="100">
        <v>18.28968</v>
      </c>
      <c r="F13" s="114">
        <v>0</v>
      </c>
    </row>
    <row r="14" spans="1:6" ht="19.5" customHeight="1">
      <c r="A14" s="98" t="s">
        <v>285</v>
      </c>
      <c r="B14" s="98" t="s">
        <v>163</v>
      </c>
      <c r="C14" s="98" t="s">
        <v>290</v>
      </c>
      <c r="D14" s="99">
        <v>7.315872</v>
      </c>
      <c r="E14" s="100">
        <v>7.315872</v>
      </c>
      <c r="F14" s="114">
        <v>0</v>
      </c>
    </row>
    <row r="15" spans="1:6" ht="19.5" customHeight="1">
      <c r="A15" s="98" t="s">
        <v>285</v>
      </c>
      <c r="B15" s="98" t="s">
        <v>291</v>
      </c>
      <c r="C15" s="98" t="s">
        <v>292</v>
      </c>
      <c r="D15" s="99">
        <v>7.054548</v>
      </c>
      <c r="E15" s="100">
        <v>7.054548</v>
      </c>
      <c r="F15" s="114">
        <v>0</v>
      </c>
    </row>
    <row r="16" spans="1:6" ht="19.5" customHeight="1">
      <c r="A16" s="98" t="s">
        <v>285</v>
      </c>
      <c r="B16" s="98" t="s">
        <v>86</v>
      </c>
      <c r="C16" s="98" t="s">
        <v>293</v>
      </c>
      <c r="D16" s="99">
        <v>2.01036</v>
      </c>
      <c r="E16" s="100">
        <v>2.01036</v>
      </c>
      <c r="F16" s="114">
        <v>0</v>
      </c>
    </row>
    <row r="17" spans="1:6" ht="19.5" customHeight="1">
      <c r="A17" s="98" t="s">
        <v>285</v>
      </c>
      <c r="B17" s="98" t="s">
        <v>294</v>
      </c>
      <c r="C17" s="98" t="s">
        <v>295</v>
      </c>
      <c r="D17" s="99">
        <v>2.031842</v>
      </c>
      <c r="E17" s="100">
        <v>2.031842</v>
      </c>
      <c r="F17" s="114">
        <v>0</v>
      </c>
    </row>
    <row r="18" spans="1:6" ht="19.5" customHeight="1">
      <c r="A18" s="98" t="s">
        <v>285</v>
      </c>
      <c r="B18" s="98" t="s">
        <v>296</v>
      </c>
      <c r="C18" s="98" t="s">
        <v>152</v>
      </c>
      <c r="D18" s="99">
        <v>18.970214</v>
      </c>
      <c r="E18" s="100">
        <v>18.970214</v>
      </c>
      <c r="F18" s="114">
        <v>0</v>
      </c>
    </row>
    <row r="19" spans="1:6" ht="19.5" customHeight="1">
      <c r="A19" s="98" t="s">
        <v>285</v>
      </c>
      <c r="B19" s="98" t="s">
        <v>153</v>
      </c>
      <c r="C19" s="98" t="s">
        <v>154</v>
      </c>
      <c r="D19" s="99">
        <v>22.8</v>
      </c>
      <c r="E19" s="100">
        <v>22.8</v>
      </c>
      <c r="F19" s="114">
        <v>0</v>
      </c>
    </row>
    <row r="20" spans="1:6" ht="19.5" customHeight="1">
      <c r="A20" s="98" t="s">
        <v>71</v>
      </c>
      <c r="B20" s="98" t="s">
        <v>71</v>
      </c>
      <c r="C20" s="98" t="s">
        <v>297</v>
      </c>
      <c r="D20" s="99">
        <v>59.164197</v>
      </c>
      <c r="E20" s="100">
        <v>0</v>
      </c>
      <c r="F20" s="114">
        <v>59.164197</v>
      </c>
    </row>
    <row r="21" spans="1:6" ht="19.5" customHeight="1">
      <c r="A21" s="98" t="s">
        <v>298</v>
      </c>
      <c r="B21" s="98" t="s">
        <v>75</v>
      </c>
      <c r="C21" s="98" t="s">
        <v>299</v>
      </c>
      <c r="D21" s="99">
        <v>0.982</v>
      </c>
      <c r="E21" s="100">
        <v>0</v>
      </c>
      <c r="F21" s="114">
        <v>0.982</v>
      </c>
    </row>
    <row r="22" spans="1:6" ht="19.5" customHeight="1">
      <c r="A22" s="98" t="s">
        <v>298</v>
      </c>
      <c r="B22" s="98" t="s">
        <v>81</v>
      </c>
      <c r="C22" s="98" t="s">
        <v>300</v>
      </c>
      <c r="D22" s="99">
        <v>0.2916</v>
      </c>
      <c r="E22" s="100">
        <v>0</v>
      </c>
      <c r="F22" s="114">
        <v>0.2916</v>
      </c>
    </row>
    <row r="23" spans="1:6" ht="19.5" customHeight="1">
      <c r="A23" s="98" t="s">
        <v>298</v>
      </c>
      <c r="B23" s="98" t="s">
        <v>301</v>
      </c>
      <c r="C23" s="98" t="s">
        <v>302</v>
      </c>
      <c r="D23" s="99">
        <v>3.663</v>
      </c>
      <c r="E23" s="100">
        <v>0</v>
      </c>
      <c r="F23" s="114">
        <v>3.663</v>
      </c>
    </row>
    <row r="24" spans="1:6" ht="19.5" customHeight="1">
      <c r="A24" s="98" t="s">
        <v>298</v>
      </c>
      <c r="B24" s="98" t="s">
        <v>161</v>
      </c>
      <c r="C24" s="98" t="s">
        <v>303</v>
      </c>
      <c r="D24" s="99">
        <v>0.3888</v>
      </c>
      <c r="E24" s="100">
        <v>0</v>
      </c>
      <c r="F24" s="114">
        <v>0.3888</v>
      </c>
    </row>
    <row r="25" spans="1:6" ht="19.5" customHeight="1">
      <c r="A25" s="98" t="s">
        <v>298</v>
      </c>
      <c r="B25" s="98" t="s">
        <v>86</v>
      </c>
      <c r="C25" s="98" t="s">
        <v>304</v>
      </c>
      <c r="D25" s="99">
        <v>8.62326</v>
      </c>
      <c r="E25" s="100">
        <v>0</v>
      </c>
      <c r="F25" s="114">
        <v>8.62326</v>
      </c>
    </row>
    <row r="26" spans="1:6" ht="19.5" customHeight="1">
      <c r="A26" s="98" t="s">
        <v>298</v>
      </c>
      <c r="B26" s="98" t="s">
        <v>296</v>
      </c>
      <c r="C26" s="98" t="s">
        <v>305</v>
      </c>
      <c r="D26" s="99">
        <v>0.424027</v>
      </c>
      <c r="E26" s="100">
        <v>0</v>
      </c>
      <c r="F26" s="114">
        <v>0.424027</v>
      </c>
    </row>
    <row r="27" spans="1:6" ht="19.5" customHeight="1">
      <c r="A27" s="98" t="s">
        <v>298</v>
      </c>
      <c r="B27" s="98" t="s">
        <v>306</v>
      </c>
      <c r="C27" s="98" t="s">
        <v>158</v>
      </c>
      <c r="D27" s="99">
        <v>1.333843</v>
      </c>
      <c r="E27" s="100">
        <v>0</v>
      </c>
      <c r="F27" s="114">
        <v>1.333843</v>
      </c>
    </row>
    <row r="28" spans="1:6" ht="19.5" customHeight="1">
      <c r="A28" s="98" t="s">
        <v>298</v>
      </c>
      <c r="B28" s="98" t="s">
        <v>307</v>
      </c>
      <c r="C28" s="98" t="s">
        <v>160</v>
      </c>
      <c r="D28" s="99">
        <v>1.0716</v>
      </c>
      <c r="E28" s="100">
        <v>0</v>
      </c>
      <c r="F28" s="114">
        <v>1.0716</v>
      </c>
    </row>
    <row r="29" spans="1:6" ht="19.5" customHeight="1">
      <c r="A29" s="98" t="s">
        <v>298</v>
      </c>
      <c r="B29" s="98" t="s">
        <v>308</v>
      </c>
      <c r="C29" s="98" t="s">
        <v>309</v>
      </c>
      <c r="D29" s="99">
        <v>2.255379</v>
      </c>
      <c r="E29" s="100">
        <v>0</v>
      </c>
      <c r="F29" s="114">
        <v>2.255379</v>
      </c>
    </row>
    <row r="30" spans="1:6" ht="19.5" customHeight="1">
      <c r="A30" s="98" t="s">
        <v>298</v>
      </c>
      <c r="B30" s="98" t="s">
        <v>310</v>
      </c>
      <c r="C30" s="98" t="s">
        <v>162</v>
      </c>
      <c r="D30" s="99">
        <v>28.8</v>
      </c>
      <c r="E30" s="100">
        <v>0</v>
      </c>
      <c r="F30" s="114">
        <v>28.8</v>
      </c>
    </row>
    <row r="31" spans="1:6" ht="19.5" customHeight="1">
      <c r="A31" s="98" t="s">
        <v>298</v>
      </c>
      <c r="B31" s="98" t="s">
        <v>153</v>
      </c>
      <c r="C31" s="98" t="s">
        <v>165</v>
      </c>
      <c r="D31" s="99">
        <v>11.340688</v>
      </c>
      <c r="E31" s="100">
        <v>0</v>
      </c>
      <c r="F31" s="114">
        <v>11.340688</v>
      </c>
    </row>
    <row r="32" spans="1:6" ht="19.5" customHeight="1">
      <c r="A32" s="98" t="s">
        <v>71</v>
      </c>
      <c r="B32" s="98" t="s">
        <v>71</v>
      </c>
      <c r="C32" s="98" t="s">
        <v>166</v>
      </c>
      <c r="D32" s="99">
        <v>0.21</v>
      </c>
      <c r="E32" s="100">
        <v>0.21</v>
      </c>
      <c r="F32" s="114">
        <v>0</v>
      </c>
    </row>
    <row r="33" spans="1:6" ht="19.5" customHeight="1">
      <c r="A33" s="98" t="s">
        <v>311</v>
      </c>
      <c r="B33" s="98" t="s">
        <v>78</v>
      </c>
      <c r="C33" s="98" t="s">
        <v>312</v>
      </c>
      <c r="D33" s="99">
        <v>0.21</v>
      </c>
      <c r="E33" s="100">
        <v>0.21</v>
      </c>
      <c r="F33" s="114">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E15" sqref="E15"/>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7"/>
      <c r="B1" s="58"/>
      <c r="C1" s="58"/>
      <c r="D1" s="58"/>
      <c r="E1" s="58"/>
      <c r="F1" s="59" t="s">
        <v>313</v>
      </c>
    </row>
    <row r="2" spans="1:6" ht="19.5" customHeight="1">
      <c r="A2" s="60" t="s">
        <v>314</v>
      </c>
      <c r="B2" s="60"/>
      <c r="C2" s="60"/>
      <c r="D2" s="60"/>
      <c r="E2" s="60"/>
      <c r="F2" s="60"/>
    </row>
    <row r="3" spans="1:6" ht="19.5" customHeight="1">
      <c r="A3" s="61" t="s">
        <v>0</v>
      </c>
      <c r="B3" s="62"/>
      <c r="C3" s="62"/>
      <c r="D3" s="105"/>
      <c r="E3" s="105"/>
      <c r="F3" s="84" t="s">
        <v>5</v>
      </c>
    </row>
    <row r="4" spans="1:6" ht="19.5" customHeight="1">
      <c r="A4" s="65" t="s">
        <v>65</v>
      </c>
      <c r="B4" s="66"/>
      <c r="C4" s="67"/>
      <c r="D4" s="106" t="s">
        <v>66</v>
      </c>
      <c r="E4" s="87" t="s">
        <v>315</v>
      </c>
      <c r="F4" s="69" t="s">
        <v>316</v>
      </c>
    </row>
    <row r="5" spans="1:6" ht="19.5" customHeight="1">
      <c r="A5" s="73" t="s">
        <v>68</v>
      </c>
      <c r="B5" s="74" t="s">
        <v>69</v>
      </c>
      <c r="C5" s="75" t="s">
        <v>70</v>
      </c>
      <c r="D5" s="107"/>
      <c r="E5" s="87"/>
      <c r="F5" s="69"/>
    </row>
    <row r="6" spans="1:6" ht="19.5" customHeight="1">
      <c r="A6" s="108" t="s">
        <v>71</v>
      </c>
      <c r="B6" s="108" t="s">
        <v>71</v>
      </c>
      <c r="C6" s="108" t="s">
        <v>71</v>
      </c>
      <c r="D6" s="109" t="s">
        <v>71</v>
      </c>
      <c r="E6" s="109" t="s">
        <v>57</v>
      </c>
      <c r="F6" s="110">
        <v>103.438</v>
      </c>
    </row>
    <row r="7" spans="1:6" ht="19.5" customHeight="1">
      <c r="A7" s="108" t="s">
        <v>71</v>
      </c>
      <c r="B7" s="108" t="s">
        <v>71</v>
      </c>
      <c r="C7" s="108" t="s">
        <v>71</v>
      </c>
      <c r="D7" s="109" t="s">
        <v>71</v>
      </c>
      <c r="E7" s="109" t="s">
        <v>72</v>
      </c>
      <c r="F7" s="110">
        <v>103.438</v>
      </c>
    </row>
    <row r="8" spans="1:6" ht="19.5" customHeight="1">
      <c r="A8" s="108" t="s">
        <v>71</v>
      </c>
      <c r="B8" s="108" t="s">
        <v>71</v>
      </c>
      <c r="C8" s="108" t="s">
        <v>71</v>
      </c>
      <c r="D8" s="109" t="s">
        <v>71</v>
      </c>
      <c r="E8" s="109" t="s">
        <v>79</v>
      </c>
      <c r="F8" s="110">
        <v>103.438</v>
      </c>
    </row>
    <row r="9" spans="1:6" ht="19.5" customHeight="1">
      <c r="A9" s="108" t="s">
        <v>73</v>
      </c>
      <c r="B9" s="108" t="s">
        <v>74</v>
      </c>
      <c r="C9" s="108" t="s">
        <v>78</v>
      </c>
      <c r="D9" s="109" t="s">
        <v>76</v>
      </c>
      <c r="E9" s="109" t="s">
        <v>317</v>
      </c>
      <c r="F9" s="110">
        <v>2</v>
      </c>
    </row>
    <row r="10" spans="1:6" ht="19.5" customHeight="1">
      <c r="A10" s="108" t="s">
        <v>73</v>
      </c>
      <c r="B10" s="108" t="s">
        <v>74</v>
      </c>
      <c r="C10" s="108" t="s">
        <v>78</v>
      </c>
      <c r="D10" s="109" t="s">
        <v>76</v>
      </c>
      <c r="E10" s="109" t="s">
        <v>318</v>
      </c>
      <c r="F10" s="110">
        <v>3</v>
      </c>
    </row>
    <row r="11" spans="1:6" ht="19.5" customHeight="1">
      <c r="A11" s="108" t="s">
        <v>73</v>
      </c>
      <c r="B11" s="108" t="s">
        <v>74</v>
      </c>
      <c r="C11" s="108" t="s">
        <v>78</v>
      </c>
      <c r="D11" s="109" t="s">
        <v>76</v>
      </c>
      <c r="E11" s="109" t="s">
        <v>319</v>
      </c>
      <c r="F11" s="110">
        <v>40</v>
      </c>
    </row>
    <row r="12" spans="1:6" ht="19.5" customHeight="1">
      <c r="A12" s="108" t="s">
        <v>73</v>
      </c>
      <c r="B12" s="108" t="s">
        <v>74</v>
      </c>
      <c r="C12" s="108" t="s">
        <v>78</v>
      </c>
      <c r="D12" s="109" t="s">
        <v>76</v>
      </c>
      <c r="E12" s="109" t="s">
        <v>320</v>
      </c>
      <c r="F12" s="110">
        <v>10.438</v>
      </c>
    </row>
    <row r="13" spans="1:6" ht="19.5" customHeight="1">
      <c r="A13" s="108" t="s">
        <v>73</v>
      </c>
      <c r="B13" s="108" t="s">
        <v>74</v>
      </c>
      <c r="C13" s="108" t="s">
        <v>78</v>
      </c>
      <c r="D13" s="109" t="s">
        <v>76</v>
      </c>
      <c r="E13" s="109" t="s">
        <v>321</v>
      </c>
      <c r="F13" s="110">
        <v>18</v>
      </c>
    </row>
    <row r="14" spans="1:6" ht="19.5" customHeight="1">
      <c r="A14" s="108" t="s">
        <v>73</v>
      </c>
      <c r="B14" s="108" t="s">
        <v>74</v>
      </c>
      <c r="C14" s="108" t="s">
        <v>78</v>
      </c>
      <c r="D14" s="109" t="s">
        <v>76</v>
      </c>
      <c r="E14" s="109" t="s">
        <v>322</v>
      </c>
      <c r="F14" s="110">
        <v>20</v>
      </c>
    </row>
    <row r="15" spans="1:6" ht="19.5" customHeight="1">
      <c r="A15" s="108" t="s">
        <v>73</v>
      </c>
      <c r="B15" s="108" t="s">
        <v>74</v>
      </c>
      <c r="C15" s="108" t="s">
        <v>78</v>
      </c>
      <c r="D15" s="109" t="s">
        <v>76</v>
      </c>
      <c r="E15" s="109" t="s">
        <v>323</v>
      </c>
      <c r="F15" s="110">
        <v>10</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紫玫瑰LH</cp:lastModifiedBy>
  <dcterms:created xsi:type="dcterms:W3CDTF">2021-01-26T02:47:13Z</dcterms:created>
  <dcterms:modified xsi:type="dcterms:W3CDTF">2021-01-27T07:35:00Z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